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2"/>
  </bookViews>
  <sheets>
    <sheet name="form1" sheetId="1" r:id="rId1"/>
    <sheet name="form2" sheetId="2" r:id="rId2"/>
    <sheet name="sample1" sheetId="3" r:id="rId3"/>
    <sheet name="sample2" sheetId="4" r:id="rId4"/>
  </sheets>
  <definedNames>
    <definedName name="_xlnm.Print_Titles" localSheetId="0">'form1'!$4:$4</definedName>
    <definedName name="_xlnm.Print_Titles" localSheetId="2">'sample1'!$4:$4</definedName>
  </definedNames>
  <calcPr fullCalcOnLoad="1"/>
</workbook>
</file>

<file path=xl/sharedStrings.xml><?xml version="1.0" encoding="utf-8"?>
<sst xmlns="http://schemas.openxmlformats.org/spreadsheetml/2006/main" count="221" uniqueCount="121">
  <si>
    <t>ประเด็นยุทธศาสตร์</t>
  </si>
  <si>
    <t>จำนวนตัวชี้วัด</t>
  </si>
  <si>
    <t>ตัวชี้วัด</t>
  </si>
  <si>
    <t>เป้าหมาย</t>
  </si>
  <si>
    <t>ผลการดำเนินงาน</t>
  </si>
  <si>
    <t>สรุปร้อยละความสำเร็จตัวชี้วัดตามประเด็นยุทธศาสตร์ คณะ/สำนัก......</t>
  </si>
  <si>
    <t>หน่วยนับ</t>
  </si>
  <si>
    <t>ร้อยละความสำเร็จ</t>
  </si>
  <si>
    <t>ร้อยละความสำเร็จเฉลี่ย</t>
  </si>
  <si>
    <t>คณะ/สำนัก..........................................................................</t>
  </si>
  <si>
    <t>เฉลี่ยประเด็น 1-5</t>
  </si>
  <si>
    <t>ร้อยละความสำเร็จตามเป้าหมายเฉลี่ย</t>
  </si>
  <si>
    <t>ปัญหา/อุปสรรคในการดำเนินงาน</t>
  </si>
  <si>
    <t>หมายเหตุ / เอกสารอ้างอิง</t>
  </si>
  <si>
    <t>หมายเหตุ : ร้อยละความสำเร็จตามเป้าหมายสูงสุดคือ 100   ตัวชี้วัดที่มีความสำเร็จมากกว่า 100 ให้ระบุร้อยละความสำเร็จเท่ากับ 100</t>
  </si>
  <si>
    <t>ปัญหา/อุปสรรค และแนวทางปรับปรุงผลการดำเนินในแต่ละประเด็นยุทธศาสตร์</t>
  </si>
  <si>
    <t>ร้อยละ</t>
  </si>
  <si>
    <t>ผลการปฏิบัติราชการของมหาวิทยาลัย</t>
  </si>
  <si>
    <t>ระดับ</t>
  </si>
  <si>
    <t>ระดับความสำเร็จ (คะแนนเต็ม 5)</t>
  </si>
  <si>
    <t>มหาวิทยาลัยแม่โจ้</t>
  </si>
  <si>
    <t>http://www.survey.mju.ac.th/</t>
  </si>
  <si>
    <t>ควรกำหนดมาตรการในการพัฒนาหลักสูตรภาษาอังกฤษหรือหลักสูตรนานาชาติที่ชัดเจน 
ควรมีการทดสอบความรู้ภาษาอังกฤษแก่นักศึกษา
สนับสนุนอาจารย์ให้ขอตำแหน่งทางวิชาการให้มากขึ้น</t>
  </si>
  <si>
    <t>ผลการดำเนินงานตามตัวชี้วัดและเป้าหมาย ตามแผนปฏิบัติราชการประจำปีงบประมาณ พ.ศ.2554</t>
  </si>
  <si>
    <t>1 . การผลิตบัณฑิตที่เป็นนักปฏิบัติ  ทันต่อการเปลี่ยนแปลง  มีความเชี่ยวชาญในสาขาวิชา และเป็นที่ยอมรับในระดับสากล</t>
  </si>
  <si>
    <t>2.บัณฑิตมีคุณลักษณะของบัณฑิตที่พึงประสงค์ เก่ง ดี และมีความสุข</t>
  </si>
  <si>
    <t>3. ความเป็นเลิศด้านการวิจัยและนวัตกรรม</t>
  </si>
  <si>
    <t>4. การบูรณาการองค์ความรู้ที่เพิ่มศักยภาพและขีดสมรรถนะของชุมชน</t>
  </si>
  <si>
    <t>5. การดำรงศิลปวัฒนธรรมและรักษาระบบนิเวศของทรัพยากรธรรมชาติ</t>
  </si>
  <si>
    <t>6. การพัฒนาระบบการบริหารจัดการที่มีประสิทธิภาพโดยยึดหลักธรรมาภิบาล</t>
  </si>
  <si>
    <t>ประเด็นยุทธศาสตร์ ที่ 1 : การผลิตบัณฑิตที่เป็นนักปฏิบัติ  ทันต่อการเปลี่ยนแปลง  มีความเชี่ยวชาญในสาขาวิชา และเป็นที่ยอมรับในระดับสากล</t>
  </si>
  <si>
    <t>ประเด็นยุทธศาสตร์ ที่ 2 บัณฑิตมีคุณลักษณะของบัณฑิตที่พึงประสงค์ เก่ง ดี และมีความสุข</t>
  </si>
  <si>
    <t>ประเด็นยุทธศาสตร์ ที่ 3 : ความเป็นเลิศด้านการวิจัยและนวัตกรรม</t>
  </si>
  <si>
    <t>ระบบและกลไกในการส่งเสริมกิจกรรมนักศึกษา</t>
  </si>
  <si>
    <t>ระดับความสำเร็จของแผนพัฒนานักศึกษาและศิษย์เก่า</t>
  </si>
  <si>
    <t>ระดับความสำเร็จของการเสริมสร้างคุณธรรมจริยธรรมที่จัดให้กับนักศึกษา</t>
  </si>
  <si>
    <t>ระดับความสำเร็จของการสร้างเสริมสุขภาพร่างกายและจิตใจนักศึกษา</t>
  </si>
  <si>
    <t>ระดับความพึงพอใจของนักศึกษาต่อหลักสูตร</t>
  </si>
  <si>
    <t>ร้อยละของหลักสูตรที่ได้รับการรับรองมาตรฐานตาม TQF</t>
  </si>
  <si>
    <t>ระดับความสำเร็จของการดำเนินงานด้านสหกิจศึกษา</t>
  </si>
  <si>
    <t>ร้อยละความพึงพอใจของนายจ้างต่อคุณลักษณะของบัณฑิตมหาวิทยาลัยแม่โจ้</t>
  </si>
  <si>
    <t xml:space="preserve">บัณฑิตปริญญาตรีที่ได้งานทำ หรือประกอบอาชีพอิสระภายใน 1 ปี </t>
  </si>
  <si>
    <t xml:space="preserve">ผลงานของผู้สำเร็จการศึกษาระดับปริญญาโทที่ได้รับการตีพิมพ์หรือเผยแพร่ </t>
  </si>
  <si>
    <t xml:space="preserve">ร้อยละของอาจารย์ที่มีตำแหน่งทางวิชาการ 
</t>
  </si>
  <si>
    <t xml:space="preserve">ร้อยละของอาจารย์ที่ได้รับเชิญเป็น Visiting Professor/กรรมการ/ที่ปรึกษา/อื่นๆ ในต่างประเทศ </t>
  </si>
  <si>
    <t xml:space="preserve">ร้อยละของอาจารย์ที่ได้รับรางวัลในระดับชาติหรือนานาชาติ  </t>
  </si>
  <si>
    <t xml:space="preserve">ร้อยละของอาจารย์ประจำที่มีคุณวุฒิ ปริญญาเอก
</t>
  </si>
  <si>
    <t>ร้อยละของหลักสูตรระดับบัณฑิตศึกษาภาษาอังกฤษหรือนานาชาติต่อหลักสูตรบัณฑิตศึกษาทั้งหมด</t>
  </si>
  <si>
    <t xml:space="preserve">ร้อยละของนักศึกษาระดับบัณฑิตศึกษาชาวต่างชาติต่อนักศึกษาบัณฑิตศึกษาทั้งหมด </t>
  </si>
  <si>
    <t>ระดับความสำเร็จตามข้อตกลงความร่วมมือ MOU</t>
  </si>
  <si>
    <t>ระดับความสำเร็จของแผนพัฒนามหาวิทยาลัยสู่นานาชาติ</t>
  </si>
  <si>
    <t>ผลการจัดอันดับสถาบันอุดมศึกษาของสถาบันจัดอันดับระดับนานาชาติ</t>
  </si>
  <si>
    <t>ระบบและกลไกในการจัดการเรียนการสอน</t>
  </si>
  <si>
    <t xml:space="preserve">ร้อยละความพึงพอใจต่อสถาบันอุดมศึกษาของนักศึกษา </t>
  </si>
  <si>
    <t>ระดับความพึงพอใจต่อการปฏิบัติงานที่แสดงจุดเน้นและจุดเด่น</t>
  </si>
  <si>
    <t>ระดับความสำเร็จจากการจัดทำผังแม่บทของมหาวิทยาลัย</t>
  </si>
  <si>
    <t>จำนวนนักวิจัยที่ได้รับรางวัลระดับชาติและนานาชาติ</t>
  </si>
  <si>
    <t>ร้อยละของงบประมาณงานวิจัยจากแหล่งทุนอื่นเพิ่มขึ้น</t>
  </si>
  <si>
    <t>ระดับความสำเร็จในการพัฒนาโจทย์วิจัยจาก KAP และ KP</t>
  </si>
  <si>
    <t>งานวิจัยหรืองานสร้างสรรค์ที่ได้รับการตีพิมพ์หรือเผยแพร่</t>
  </si>
  <si>
    <t xml:space="preserve">ผลงานวิชาการที่ได้รับการรับรองคุณภาพ </t>
  </si>
  <si>
    <t>ร้อยละบทความวิจัยที่ได้รับการอ้างอิง(Citation)ใน Refereed journal หรือในฐานข้อมูลระดับระดับนานาชาติต่ออาจารย์ประจำและนักวิจัยประจำ</t>
  </si>
  <si>
    <t>งานวิจัยหรืองานสร้างสรรค์ที่นำไปใช้ประโยชน์</t>
  </si>
  <si>
    <t>จำนวนผลงานวิจัยหรืองานสร้างสรรค์ที่ได้รับการจดทะเบียนสิทธิบัตรหรืออนุสิทธิบัตรต่ออาจารย์ประจำและนักวิจัยประจำ</t>
  </si>
  <si>
    <t>ร้อยละของผลงานวิชาการที่ได้รับการจดลิขสิทธิ์ต่ออาจารย์ประจำและ/หรือนักวิจัยประจำ</t>
  </si>
  <si>
    <t>ความพึงพอใจของนักวิจัยต่อปัจจัยสนับสนุนต่างๆ ด้านการวิจัย</t>
  </si>
  <si>
    <t>ระดับความสำเร็จในการพัฒนาเครือข่ายความร่วมมือด้านการวิจัย</t>
  </si>
  <si>
    <t>ระดับความสำเร็จในการบริหารจัดการงานวิจัย</t>
  </si>
  <si>
    <t>ระดับความสำเร็จในการให้บริการวิชาการ KAP และ KP</t>
  </si>
  <si>
    <t>ระดับความสำเร็จของการบูรณาการผลงานบริการวิชาการสู่พันธกิจอื่นๆของมหาวิทยาลัย</t>
  </si>
  <si>
    <t xml:space="preserve">ระดับความสำเร็จในการดำเนินงานโครงการตามพระราชดำริ </t>
  </si>
  <si>
    <t>ระดับความสำเร็จในการดำเนินการศูนย์วัฒนธรรมเกษตรและอัตลักษณ์แม่โจ้</t>
  </si>
  <si>
    <t>จำนวนเครือข่ายหรือองค์การที่ให้ความร่วมมือด้านทำนุบำรุงศิลปวัฒนธรรม</t>
  </si>
  <si>
    <t>จำนวนนักศึกษาที่ได้รับการยกย่อง รางวัล และประกาศเกียรติคุณด้านคุณธรรม</t>
  </si>
  <si>
    <t>ระดับความสำเร็จในการพัฒนามหาวิทยาลัยสู่การเป็นมหาวิทยาลัย Eco-university</t>
  </si>
  <si>
    <t>ความพึงพอใจของชุมชนท้องถิ่นต่อบทบาทของมหาวิทยาลัยในการอนุรักษ์ทรัพยากรธรรมชาติและสิ่งแวดล้อม</t>
  </si>
  <si>
    <t>ประเด็นยุทธศาสตร์ ที่ 4 : การบูรณาการองค์ความรู้ที่เพิ่มศักยภาพและขีดสมรรถนะของชุมชน</t>
  </si>
  <si>
    <t>ประเด็นยุทธศาสตร์ ที่ 5 : การดำรงศิลปวัฒนธรรมและรักษาระบบนิเวศของทรัพยากรธรรมชาติและสิ่งแวดล้อม</t>
  </si>
  <si>
    <t>ประเด็นยุทธศาสตร์ ที่ 6 : การบริหารจัดการที่มีประสิทธิภาพโดยยึดหลักธรรมาภิบาล</t>
  </si>
  <si>
    <t>ระดับความสำเร็จของแผนพัฒนาบุคลากร</t>
  </si>
  <si>
    <t xml:space="preserve">ระดับความสำเร็จของการพัฒนาระบบฐานข้อมูล  
(MIS สู่ DSS) </t>
  </si>
  <si>
    <t>ระดับความสำเร็จของการพัฒนาระบบสารสนเทศเพื่อการบริหารและการตัดสินใจ</t>
  </si>
  <si>
    <t xml:space="preserve">การปฏิบัติตามบทบาทหน้าที่ของสภาสถาบัน </t>
  </si>
  <si>
    <t>การปฏิบัติตามบทบาทหน้าที่ของผู้บริหารสถาบัน</t>
  </si>
  <si>
    <t xml:space="preserve">ผลการประกันคุณภาพภายในของมหาวิทยาลัย </t>
  </si>
  <si>
    <t>ผลการประเมินคุณภาพภายนอก 
สมศ.รอบ 3</t>
  </si>
  <si>
    <t>ระดับความสำเร็จในการบริหารจัดการทรัพย์สินและการคลังมหาวิทยาลัยแม่โจ้</t>
  </si>
  <si>
    <t>ร้อยละของงบบุคลากรต่องบดำเนินงาน</t>
  </si>
  <si>
    <t xml:space="preserve">ร้อยละของจำนวนเงินกองทุนพัฒนามหาวิทยาลัยแม่โจ้ที่เพิ่มขึ้นจากแหล่งทุนภายนอก </t>
  </si>
  <si>
    <t>≤50 ของอาเซียน</t>
  </si>
  <si>
    <t>อันดับ</t>
  </si>
  <si>
    <t>คน</t>
  </si>
  <si>
    <t>ชิ้น</t>
  </si>
  <si>
    <t>เครือข่าย</t>
  </si>
  <si>
    <t>การสำรวจความพึงพอใจของผู้ใช้บัณฑิตประจำปีการศึกษา ๒๕๕๔</t>
  </si>
  <si>
    <t>ผลการดำเนินงานตามตัวชี้วัดและเป้าหมาย ตามแผนปฏิบัติราชการประจำปีงบประมาณ พ.ศ.2555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</si>
  <si>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</si>
  <si>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</si>
  <si>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</si>
  <si>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</si>
  <si>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</si>
  <si>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</si>
  <si>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</si>
  <si>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</si>
  <si>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</si>
  <si>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</si>
  <si>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</si>
  <si>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</si>
  <si>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</si>
  <si>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</si>
  <si>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</si>
  <si>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</si>
  <si>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</t>
  </si>
  <si>
    <t>2</t>
  </si>
  <si>
    <t>3</t>
  </si>
  <si>
    <t>ประเด็นยุทธศาสตร์ ที่ 2 : บัณฑิตมีคุณลักษณะของบัณฑิตที่พึงประสงค์ เก่ง ดี และมีความสุข</t>
  </si>
  <si>
    <t>ประเด็นยุทธศาสตร์ ที่ 5 : การดำรงศิลปวัฒนธรรมและรักษาระบบนิเวศของทรัพยากรธรรมชาติ</t>
  </si>
  <si>
    <t>ประเด็นยุทธศาสตร์ ที่ 6 : การพัฒนาระบบการบริหารจัดการที่มีประสิทธิภาพโดยยึดหลักธรรมาภิบาล</t>
  </si>
  <si>
    <t>ประจำปีงบประมาณ พ.ศ.2555 (รอบ 12 เดือน)</t>
  </si>
  <si>
    <t>รอบ  12 เดือน (ตุลาคม 2554 - กันยายน 2555)</t>
  </si>
  <si>
    <t>รอบ  12  เดือน (ตุลาคม 2554 - กันยายน 2555)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</si>
</sst>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 * #,##0_ ;_ * \-#,##0_ ;_ * &quot;-&quot;??_ ;_ @_ "/>
    <numFmt numFmtId="200" formatCode="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Niramit AS"/>
      <family val="0"/>
    </font>
    <font>
      <sz val="16"/>
      <name val="TH Niramit AS"/>
      <family val="0"/>
    </font>
    <font>
      <sz val="11"/>
      <color indexed="9"/>
      <name val="Tahoma"/>
      <family val="2"/>
    </font>
    <font>
      <u val="single"/>
      <sz val="9.35"/>
      <color indexed="20"/>
      <name val="Tahoma"/>
      <family val="2"/>
    </font>
    <font>
      <u val="single"/>
      <sz val="9.35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Niramit AS"/>
      <family val="0"/>
    </font>
    <font>
      <sz val="16"/>
      <color indexed="10"/>
      <name val="TH Niramit AS"/>
      <family val="0"/>
    </font>
    <font>
      <sz val="11"/>
      <color indexed="8"/>
      <name val="TH Niramit AS"/>
      <family val="0"/>
    </font>
    <font>
      <b/>
      <sz val="14"/>
      <color indexed="8"/>
      <name val="TH Niramit AS"/>
      <family val="0"/>
    </font>
    <font>
      <sz val="16"/>
      <color indexed="8"/>
      <name val="TH Niramit AS"/>
      <family val="0"/>
    </font>
    <font>
      <sz val="16"/>
      <color indexed="8"/>
      <name val="Tahoma"/>
      <family val="2"/>
    </font>
    <font>
      <b/>
      <sz val="18"/>
      <color indexed="8"/>
      <name val="TH Niramit AS"/>
      <family val="0"/>
    </font>
    <font>
      <b/>
      <sz val="12"/>
      <color indexed="8"/>
      <name val="Tahoma"/>
      <family val="0"/>
    </font>
    <font>
      <sz val="11"/>
      <color theme="0"/>
      <name val="Calibri"/>
      <family val="2"/>
    </font>
    <font>
      <u val="single"/>
      <sz val="9.35"/>
      <color theme="11"/>
      <name val="Tahoma"/>
      <family val="2"/>
    </font>
    <font>
      <u val="single"/>
      <sz val="9.35"/>
      <color theme="10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Niramit AS"/>
      <family val="0"/>
    </font>
    <font>
      <sz val="16"/>
      <color rgb="FFFF0000"/>
      <name val="TH Niramit AS"/>
      <family val="0"/>
    </font>
    <font>
      <sz val="11"/>
      <color theme="1"/>
      <name val="TH Niramit AS"/>
      <family val="0"/>
    </font>
    <font>
      <b/>
      <sz val="14"/>
      <color theme="1"/>
      <name val="TH Niramit AS"/>
      <family val="0"/>
    </font>
    <font>
      <sz val="16"/>
      <color theme="1"/>
      <name val="TH Niramit AS"/>
      <family val="0"/>
    </font>
    <font>
      <sz val="16"/>
      <color theme="1"/>
      <name val="Calibri"/>
      <family val="2"/>
    </font>
    <font>
      <b/>
      <sz val="18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49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52" fillId="0" borderId="0" xfId="0" applyFont="1" applyFill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/>
    </xf>
    <xf numFmtId="0" fontId="3" fillId="0" borderId="11" xfId="34" applyFont="1" applyBorder="1" applyAlignment="1" applyProtection="1">
      <alignment horizontal="left" vertical="top" wrapText="1"/>
      <protection/>
    </xf>
    <xf numFmtId="0" fontId="3" fillId="0" borderId="11" xfId="34" applyFont="1" applyBorder="1" applyAlignment="1" applyProtection="1">
      <alignment vertical="top" wrapText="1"/>
      <protection/>
    </xf>
    <xf numFmtId="0" fontId="52" fillId="0" borderId="11" xfId="0" applyFont="1" applyBorder="1" applyAlignment="1">
      <alignment wrapText="1"/>
    </xf>
    <xf numFmtId="2" fontId="2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2" fontId="52" fillId="0" borderId="11" xfId="0" applyNumberFormat="1" applyFont="1" applyBorder="1" applyAlignment="1">
      <alignment horizontal="center" vertical="top"/>
    </xf>
    <xf numFmtId="0" fontId="52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2" fillId="0" borderId="11" xfId="0" applyFont="1" applyFill="1" applyBorder="1" applyAlignment="1">
      <alignment horizontal="left" vertical="top" wrapText="1"/>
    </xf>
    <xf numFmtId="2" fontId="3" fillId="0" borderId="11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/>
    </xf>
    <xf numFmtId="2" fontId="52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0</xdr:row>
      <xdr:rowOff>9525</xdr:rowOff>
    </xdr:from>
    <xdr:to>
      <xdr:col>7</xdr:col>
      <xdr:colOff>1419225</xdr:colOff>
      <xdr:row>0</xdr:row>
      <xdr:rowOff>266700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448550" y="9525"/>
          <a:ext cx="981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แบบฟอร์ม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2171700</xdr:colOff>
      <xdr:row>0</xdr:row>
      <xdr:rowOff>38100</xdr:rowOff>
    </xdr:from>
    <xdr:to>
      <xdr:col>3</xdr:col>
      <xdr:colOff>3152775</xdr:colOff>
      <xdr:row>0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00875" y="38100"/>
          <a:ext cx="971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แบบฟอร์ม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</xdr:rowOff>
    </xdr:from>
    <xdr:to>
      <xdr:col>7</xdr:col>
      <xdr:colOff>1390650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9950" y="9525"/>
          <a:ext cx="1085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ตัวอย่าง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2219325</xdr:colOff>
      <xdr:row>0</xdr:row>
      <xdr:rowOff>19050</xdr:rowOff>
    </xdr:from>
    <xdr:to>
      <xdr:col>3</xdr:col>
      <xdr:colOff>3190875</xdr:colOff>
      <xdr:row>0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24700" y="19050"/>
          <a:ext cx="971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ตัวอย่าง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vey.mju.ac.t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3" sqref="A3:H3"/>
    </sheetView>
  </sheetViews>
  <sheetFormatPr defaultColWidth="9.140625" defaultRowHeight="15"/>
  <cols>
    <col min="1" max="1" width="4.8515625" style="24" customWidth="1"/>
    <col min="2" max="2" width="33.57421875" style="24" customWidth="1"/>
    <col min="3" max="3" width="8.28125" style="24" customWidth="1"/>
    <col min="4" max="4" width="9.00390625" style="24" customWidth="1"/>
    <col min="5" max="5" width="10.8515625" style="27" customWidth="1"/>
    <col min="6" max="6" width="10.421875" style="24" customWidth="1"/>
    <col min="7" max="7" width="28.140625" style="24" customWidth="1"/>
    <col min="8" max="8" width="21.421875" style="33" customWidth="1"/>
  </cols>
  <sheetData>
    <row r="1" spans="1:8" ht="24.75">
      <c r="A1" s="74" t="s">
        <v>23</v>
      </c>
      <c r="B1" s="74"/>
      <c r="C1" s="74"/>
      <c r="D1" s="74"/>
      <c r="E1" s="74"/>
      <c r="F1" s="74"/>
      <c r="G1" s="74"/>
      <c r="H1" s="74"/>
    </row>
    <row r="2" spans="1:8" ht="24.75">
      <c r="A2" s="74" t="s">
        <v>9</v>
      </c>
      <c r="B2" s="74"/>
      <c r="C2" s="74"/>
      <c r="D2" s="74"/>
      <c r="E2" s="74"/>
      <c r="F2" s="74"/>
      <c r="G2" s="74"/>
      <c r="H2" s="74"/>
    </row>
    <row r="3" spans="1:8" ht="24.75">
      <c r="A3" s="74" t="s">
        <v>119</v>
      </c>
      <c r="B3" s="74"/>
      <c r="C3" s="74"/>
      <c r="D3" s="74"/>
      <c r="E3" s="74"/>
      <c r="F3" s="74"/>
      <c r="G3" s="74"/>
      <c r="H3" s="74"/>
    </row>
    <row r="4" spans="1:8" s="1" customFormat="1" ht="49.5">
      <c r="A4" s="71" t="s">
        <v>2</v>
      </c>
      <c r="B4" s="73"/>
      <c r="C4" s="5" t="s">
        <v>6</v>
      </c>
      <c r="D4" s="6" t="s">
        <v>3</v>
      </c>
      <c r="E4" s="6" t="s">
        <v>4</v>
      </c>
      <c r="F4" s="6" t="s">
        <v>7</v>
      </c>
      <c r="G4" s="6" t="s">
        <v>13</v>
      </c>
      <c r="H4" s="7" t="s">
        <v>12</v>
      </c>
    </row>
    <row r="5" spans="1:8" s="1" customFormat="1" ht="23.25" customHeight="1">
      <c r="A5" s="68" t="s">
        <v>30</v>
      </c>
      <c r="B5" s="69"/>
      <c r="C5" s="69"/>
      <c r="D5" s="69"/>
      <c r="E5" s="69"/>
      <c r="F5" s="69"/>
      <c r="G5" s="69"/>
      <c r="H5" s="70"/>
    </row>
    <row r="6" spans="1:8" ht="24.75">
      <c r="A6" s="8">
        <v>1.1</v>
      </c>
      <c r="B6" s="9"/>
      <c r="C6" s="10"/>
      <c r="D6" s="11"/>
      <c r="E6" s="12"/>
      <c r="F6" s="13"/>
      <c r="G6" s="14"/>
      <c r="H6" s="29"/>
    </row>
    <row r="7" spans="1:8" ht="24.75">
      <c r="A7" s="8">
        <v>1.2</v>
      </c>
      <c r="B7" s="9"/>
      <c r="C7" s="10"/>
      <c r="D7" s="11"/>
      <c r="E7" s="12"/>
      <c r="F7" s="13"/>
      <c r="G7" s="14"/>
      <c r="H7" s="29"/>
    </row>
    <row r="8" spans="1:8" ht="24.75">
      <c r="A8" s="8">
        <v>1.3</v>
      </c>
      <c r="B8" s="9"/>
      <c r="C8" s="10"/>
      <c r="D8" s="11"/>
      <c r="E8" s="12"/>
      <c r="F8" s="16"/>
      <c r="G8" s="14"/>
      <c r="H8" s="29"/>
    </row>
    <row r="9" spans="1:8" ht="24.75">
      <c r="A9" s="8">
        <v>1.4</v>
      </c>
      <c r="B9" s="9"/>
      <c r="C9" s="10"/>
      <c r="D9" s="11"/>
      <c r="E9" s="12"/>
      <c r="F9" s="16"/>
      <c r="G9" s="14"/>
      <c r="H9" s="29"/>
    </row>
    <row r="10" spans="1:8" s="1" customFormat="1" ht="23.25" customHeight="1">
      <c r="A10" s="68" t="s">
        <v>115</v>
      </c>
      <c r="B10" s="69"/>
      <c r="C10" s="69"/>
      <c r="D10" s="69"/>
      <c r="E10" s="69"/>
      <c r="F10" s="69"/>
      <c r="G10" s="69"/>
      <c r="H10" s="70"/>
    </row>
    <row r="11" spans="1:8" ht="24.75">
      <c r="A11" s="8">
        <v>2.1</v>
      </c>
      <c r="B11" s="9"/>
      <c r="C11" s="10"/>
      <c r="D11" s="11"/>
      <c r="E11" s="12"/>
      <c r="F11" s="16"/>
      <c r="G11" s="14"/>
      <c r="H11" s="29"/>
    </row>
    <row r="12" spans="1:8" ht="24.75">
      <c r="A12" s="8">
        <v>2.2</v>
      </c>
      <c r="B12" s="9"/>
      <c r="C12" s="10"/>
      <c r="D12" s="11"/>
      <c r="E12" s="12"/>
      <c r="F12" s="16"/>
      <c r="G12" s="14"/>
      <c r="H12" s="29"/>
    </row>
    <row r="13" spans="1:8" ht="24.75">
      <c r="A13" s="8">
        <v>2.3</v>
      </c>
      <c r="B13" s="9"/>
      <c r="C13" s="10"/>
      <c r="D13" s="11"/>
      <c r="E13" s="12"/>
      <c r="F13" s="16"/>
      <c r="G13" s="14"/>
      <c r="H13" s="29"/>
    </row>
    <row r="14" spans="1:8" s="1" customFormat="1" ht="23.25" customHeight="1">
      <c r="A14" s="68" t="s">
        <v>32</v>
      </c>
      <c r="B14" s="69"/>
      <c r="C14" s="69"/>
      <c r="D14" s="69"/>
      <c r="E14" s="69"/>
      <c r="F14" s="69"/>
      <c r="G14" s="69"/>
      <c r="H14" s="70"/>
    </row>
    <row r="15" spans="1:8" ht="24.75">
      <c r="A15" s="8">
        <v>3.1</v>
      </c>
      <c r="B15" s="9"/>
      <c r="C15" s="10"/>
      <c r="D15" s="11"/>
      <c r="E15" s="12"/>
      <c r="F15" s="16"/>
      <c r="G15" s="14"/>
      <c r="H15" s="29"/>
    </row>
    <row r="16" spans="1:8" ht="24.75">
      <c r="A16" s="8">
        <v>3.2</v>
      </c>
      <c r="B16" s="9"/>
      <c r="C16" s="10"/>
      <c r="D16" s="11"/>
      <c r="E16" s="12"/>
      <c r="F16" s="16"/>
      <c r="G16" s="14"/>
      <c r="H16" s="29"/>
    </row>
    <row r="17" spans="1:8" ht="24.75">
      <c r="A17" s="8">
        <v>3.3</v>
      </c>
      <c r="B17" s="9"/>
      <c r="C17" s="10"/>
      <c r="D17" s="11"/>
      <c r="E17" s="12"/>
      <c r="F17" s="16"/>
      <c r="G17" s="14"/>
      <c r="H17" s="29"/>
    </row>
    <row r="18" spans="1:8" s="1" customFormat="1" ht="23.25" customHeight="1">
      <c r="A18" s="68" t="s">
        <v>76</v>
      </c>
      <c r="B18" s="69"/>
      <c r="C18" s="69"/>
      <c r="D18" s="69"/>
      <c r="E18" s="69"/>
      <c r="F18" s="69"/>
      <c r="G18" s="69"/>
      <c r="H18" s="70"/>
    </row>
    <row r="19" spans="1:8" ht="24.75">
      <c r="A19" s="8">
        <v>4.1</v>
      </c>
      <c r="B19" s="9"/>
      <c r="C19" s="10"/>
      <c r="D19" s="11"/>
      <c r="E19" s="12"/>
      <c r="F19" s="16"/>
      <c r="G19" s="14"/>
      <c r="H19" s="29"/>
    </row>
    <row r="20" spans="1:8" ht="24.75">
      <c r="A20" s="8">
        <v>4.2</v>
      </c>
      <c r="B20" s="9"/>
      <c r="C20" s="10"/>
      <c r="D20" s="11"/>
      <c r="E20" s="12"/>
      <c r="F20" s="16"/>
      <c r="G20" s="14"/>
      <c r="H20" s="29"/>
    </row>
    <row r="21" spans="1:8" ht="24.75">
      <c r="A21" s="8">
        <v>4.3</v>
      </c>
      <c r="B21" s="9"/>
      <c r="C21" s="10"/>
      <c r="D21" s="11"/>
      <c r="E21" s="12"/>
      <c r="F21" s="16"/>
      <c r="G21" s="14"/>
      <c r="H21" s="29"/>
    </row>
    <row r="22" spans="1:8" s="1" customFormat="1" ht="23.25" customHeight="1">
      <c r="A22" s="68" t="s">
        <v>116</v>
      </c>
      <c r="B22" s="69"/>
      <c r="C22" s="69"/>
      <c r="D22" s="69"/>
      <c r="E22" s="69"/>
      <c r="F22" s="69"/>
      <c r="G22" s="69"/>
      <c r="H22" s="70"/>
    </row>
    <row r="23" spans="1:8" ht="24.75">
      <c r="A23" s="8">
        <v>5.1</v>
      </c>
      <c r="B23" s="9"/>
      <c r="C23" s="10"/>
      <c r="D23" s="11"/>
      <c r="E23" s="12"/>
      <c r="F23" s="16"/>
      <c r="G23" s="14"/>
      <c r="H23" s="29"/>
    </row>
    <row r="24" spans="1:8" ht="24.75">
      <c r="A24" s="8">
        <v>5.2</v>
      </c>
      <c r="B24" s="9"/>
      <c r="C24" s="10"/>
      <c r="D24" s="11"/>
      <c r="E24" s="12"/>
      <c r="F24" s="16"/>
      <c r="G24" s="14"/>
      <c r="H24" s="29"/>
    </row>
    <row r="25" spans="1:8" ht="24.75">
      <c r="A25" s="8">
        <v>5.3</v>
      </c>
      <c r="B25" s="9"/>
      <c r="C25" s="10"/>
      <c r="D25" s="11"/>
      <c r="E25" s="12"/>
      <c r="F25" s="16"/>
      <c r="G25" s="14"/>
      <c r="H25" s="29"/>
    </row>
    <row r="26" spans="1:8" s="1" customFormat="1" ht="23.25" customHeight="1">
      <c r="A26" s="68" t="s">
        <v>117</v>
      </c>
      <c r="B26" s="69"/>
      <c r="C26" s="69"/>
      <c r="D26" s="69"/>
      <c r="E26" s="69"/>
      <c r="F26" s="69"/>
      <c r="G26" s="69"/>
      <c r="H26" s="70"/>
    </row>
    <row r="27" spans="1:8" ht="24.75">
      <c r="A27" s="8">
        <v>6.1</v>
      </c>
      <c r="B27" s="9"/>
      <c r="C27" s="10"/>
      <c r="D27" s="11"/>
      <c r="E27" s="12"/>
      <c r="F27" s="16"/>
      <c r="G27" s="14"/>
      <c r="H27" s="29"/>
    </row>
    <row r="28" spans="1:8" ht="24.75">
      <c r="A28" s="8">
        <v>6.2</v>
      </c>
      <c r="B28" s="9"/>
      <c r="C28" s="10"/>
      <c r="D28" s="11"/>
      <c r="E28" s="12"/>
      <c r="F28" s="16"/>
      <c r="G28" s="14"/>
      <c r="H28" s="29"/>
    </row>
    <row r="29" spans="1:8" ht="24.75">
      <c r="A29" s="8">
        <v>6.3</v>
      </c>
      <c r="B29" s="9"/>
      <c r="C29" s="10"/>
      <c r="D29" s="11"/>
      <c r="E29" s="12"/>
      <c r="F29" s="16"/>
      <c r="G29" s="14"/>
      <c r="H29" s="29"/>
    </row>
    <row r="30" spans="1:8" ht="24.75" customHeight="1">
      <c r="A30" s="71" t="s">
        <v>8</v>
      </c>
      <c r="B30" s="72"/>
      <c r="C30" s="72"/>
      <c r="D30" s="72"/>
      <c r="E30" s="73"/>
      <c r="F30" s="17"/>
      <c r="G30" s="18"/>
      <c r="H30" s="30"/>
    </row>
    <row r="31" spans="1:8" ht="24.75" customHeight="1">
      <c r="A31" s="71" t="s">
        <v>19</v>
      </c>
      <c r="B31" s="72"/>
      <c r="C31" s="72"/>
      <c r="D31" s="72"/>
      <c r="E31" s="73"/>
      <c r="F31" s="17"/>
      <c r="G31" s="19"/>
      <c r="H31" s="31"/>
    </row>
    <row r="32" spans="1:8" s="3" customFormat="1" ht="24.75">
      <c r="A32" s="20" t="s">
        <v>14</v>
      </c>
      <c r="B32" s="20"/>
      <c r="C32" s="20"/>
      <c r="D32" s="20"/>
      <c r="E32" s="21"/>
      <c r="F32" s="22"/>
      <c r="G32" s="20"/>
      <c r="H32" s="32"/>
    </row>
    <row r="33" spans="1:7" ht="24.75">
      <c r="A33" s="23"/>
      <c r="D33" s="23"/>
      <c r="E33" s="25"/>
      <c r="F33" s="23"/>
      <c r="G33" s="23"/>
    </row>
    <row r="34" spans="1:7" ht="24.75">
      <c r="A34" s="23"/>
      <c r="D34" s="23"/>
      <c r="E34" s="25"/>
      <c r="F34" s="23"/>
      <c r="G34" s="23"/>
    </row>
    <row r="35" spans="1:7" ht="24.75">
      <c r="A35" s="23"/>
      <c r="B35" s="23"/>
      <c r="C35" s="23"/>
      <c r="D35" s="23"/>
      <c r="E35" s="25"/>
      <c r="F35" s="23"/>
      <c r="G35" s="23"/>
    </row>
    <row r="36" spans="1:7" ht="24.75">
      <c r="A36" s="23"/>
      <c r="B36" s="23"/>
      <c r="C36" s="23"/>
      <c r="D36" s="23"/>
      <c r="E36" s="25"/>
      <c r="F36" s="23"/>
      <c r="G36" s="23"/>
    </row>
    <row r="37" spans="1:7" ht="24.75">
      <c r="A37" s="23"/>
      <c r="B37" s="23"/>
      <c r="C37" s="23"/>
      <c r="D37" s="23"/>
      <c r="E37" s="25"/>
      <c r="F37" s="23"/>
      <c r="G37" s="23"/>
    </row>
    <row r="38" spans="1:7" ht="24.75">
      <c r="A38" s="23"/>
      <c r="B38" s="23"/>
      <c r="C38" s="23"/>
      <c r="D38" s="23"/>
      <c r="E38" s="25"/>
      <c r="F38" s="23"/>
      <c r="G38" s="23"/>
    </row>
    <row r="39" spans="1:7" ht="24.75">
      <c r="A39" s="23"/>
      <c r="B39" s="23"/>
      <c r="C39" s="23"/>
      <c r="D39" s="23"/>
      <c r="E39" s="25"/>
      <c r="F39" s="23"/>
      <c r="G39" s="23"/>
    </row>
    <row r="40" spans="1:7" ht="24.75">
      <c r="A40" s="23"/>
      <c r="B40" s="23"/>
      <c r="C40" s="23"/>
      <c r="D40" s="23"/>
      <c r="E40" s="25"/>
      <c r="F40" s="23"/>
      <c r="G40" s="23"/>
    </row>
    <row r="41" spans="1:7" ht="24.75">
      <c r="A41" s="23"/>
      <c r="B41" s="23"/>
      <c r="C41" s="23"/>
      <c r="D41" s="23"/>
      <c r="E41" s="25"/>
      <c r="F41" s="23"/>
      <c r="G41" s="23"/>
    </row>
    <row r="42" spans="1:7" ht="24.75">
      <c r="A42" s="23"/>
      <c r="B42" s="23"/>
      <c r="C42" s="23"/>
      <c r="D42" s="23"/>
      <c r="E42" s="25"/>
      <c r="F42" s="23"/>
      <c r="G42" s="23"/>
    </row>
    <row r="43" spans="1:7" ht="24.75">
      <c r="A43" s="23"/>
      <c r="B43" s="23"/>
      <c r="C43" s="23"/>
      <c r="D43" s="23"/>
      <c r="E43" s="25"/>
      <c r="F43" s="23"/>
      <c r="G43" s="23"/>
    </row>
  </sheetData>
  <sheetProtection/>
  <mergeCells count="12">
    <mergeCell ref="A2:H2"/>
    <mergeCell ref="A1:H1"/>
    <mergeCell ref="A5:H5"/>
    <mergeCell ref="A10:H10"/>
    <mergeCell ref="A14:H14"/>
    <mergeCell ref="A18:H18"/>
    <mergeCell ref="A22:H22"/>
    <mergeCell ref="A26:H26"/>
    <mergeCell ref="A31:E31"/>
    <mergeCell ref="A4:B4"/>
    <mergeCell ref="A30:E30"/>
    <mergeCell ref="A3:H3"/>
  </mergeCells>
  <printOptions/>
  <pageMargins left="0.708661417322835" right="0.39" top="0.6" bottom="0.31" header="0.22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6.7109375" style="26" customWidth="1"/>
    <col min="2" max="2" width="11.28125" style="26" customWidth="1"/>
    <col min="3" max="3" width="14.421875" style="26" customWidth="1"/>
    <col min="4" max="4" width="49.140625" style="26" customWidth="1"/>
  </cols>
  <sheetData>
    <row r="1" spans="1:4" ht="27.75">
      <c r="A1" s="76" t="s">
        <v>5</v>
      </c>
      <c r="B1" s="76"/>
      <c r="C1" s="76"/>
      <c r="D1" s="76"/>
    </row>
    <row r="2" spans="1:4" ht="27.75">
      <c r="A2" s="75" t="s">
        <v>118</v>
      </c>
      <c r="B2" s="75"/>
      <c r="C2" s="75"/>
      <c r="D2" s="75"/>
    </row>
    <row r="3" spans="1:4" s="2" customFormat="1" ht="67.5">
      <c r="A3" s="7" t="s">
        <v>0</v>
      </c>
      <c r="B3" s="7" t="s">
        <v>1</v>
      </c>
      <c r="C3" s="28" t="s">
        <v>11</v>
      </c>
      <c r="D3" s="28" t="s">
        <v>15</v>
      </c>
    </row>
    <row r="4" spans="1:4" ht="24.75">
      <c r="A4" s="34"/>
      <c r="B4" s="35"/>
      <c r="C4" s="36"/>
      <c r="D4" s="15"/>
    </row>
    <row r="5" spans="1:4" ht="24.75">
      <c r="A5" s="34"/>
      <c r="B5" s="35"/>
      <c r="C5" s="36"/>
      <c r="D5" s="15"/>
    </row>
    <row r="6" spans="1:4" ht="24.75">
      <c r="A6" s="34"/>
      <c r="B6" s="35"/>
      <c r="C6" s="36"/>
      <c r="D6" s="15"/>
    </row>
    <row r="7" spans="1:4" ht="24.75">
      <c r="A7" s="34"/>
      <c r="B7" s="35"/>
      <c r="C7" s="36"/>
      <c r="D7" s="15"/>
    </row>
    <row r="8" spans="1:4" ht="24.75">
      <c r="A8" s="34"/>
      <c r="B8" s="35"/>
      <c r="C8" s="36"/>
      <c r="D8" s="15"/>
    </row>
    <row r="9" spans="1:4" ht="24.75">
      <c r="A9" s="37" t="s">
        <v>10</v>
      </c>
      <c r="B9" s="37"/>
      <c r="C9" s="38"/>
      <c r="D9" s="15"/>
    </row>
    <row r="11" spans="1:2" ht="24.75">
      <c r="A11" s="39"/>
      <c r="B11" s="39"/>
    </row>
  </sheetData>
  <sheetProtection/>
  <mergeCells count="2">
    <mergeCell ref="A2:D2"/>
    <mergeCell ref="A1:D1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3" sqref="A3:H3"/>
    </sheetView>
  </sheetViews>
  <sheetFormatPr defaultColWidth="9.140625" defaultRowHeight="15"/>
  <cols>
    <col min="1" max="1" width="4.57421875" style="67" customWidth="1"/>
    <col min="2" max="2" width="33.57421875" style="24" customWidth="1"/>
    <col min="3" max="3" width="8.28125" style="21" customWidth="1"/>
    <col min="4" max="4" width="8.57421875" style="24" customWidth="1"/>
    <col min="5" max="5" width="9.8515625" style="27" customWidth="1"/>
    <col min="6" max="6" width="10.57421875" style="24" customWidth="1"/>
    <col min="7" max="7" width="28.140625" style="24" customWidth="1"/>
    <col min="8" max="8" width="21.421875" style="33" customWidth="1"/>
  </cols>
  <sheetData>
    <row r="1" spans="1:8" s="63" customFormat="1" ht="24.75">
      <c r="A1" s="74" t="s">
        <v>95</v>
      </c>
      <c r="B1" s="74"/>
      <c r="C1" s="74"/>
      <c r="D1" s="74"/>
      <c r="E1" s="74"/>
      <c r="F1" s="74"/>
      <c r="G1" s="74"/>
      <c r="H1" s="74"/>
    </row>
    <row r="2" spans="1:8" s="63" customFormat="1" ht="24.75">
      <c r="A2" s="74" t="s">
        <v>20</v>
      </c>
      <c r="B2" s="74"/>
      <c r="C2" s="74"/>
      <c r="D2" s="74"/>
      <c r="E2" s="74"/>
      <c r="F2" s="74"/>
      <c r="G2" s="74"/>
      <c r="H2" s="74"/>
    </row>
    <row r="3" spans="1:8" s="63" customFormat="1" ht="24.75">
      <c r="A3" s="74" t="s">
        <v>120</v>
      </c>
      <c r="B3" s="74"/>
      <c r="C3" s="74"/>
      <c r="D3" s="74"/>
      <c r="E3" s="74"/>
      <c r="F3" s="74"/>
      <c r="G3" s="74"/>
      <c r="H3" s="74"/>
    </row>
    <row r="4" spans="1:8" s="1" customFormat="1" ht="49.5">
      <c r="A4" s="77" t="s">
        <v>2</v>
      </c>
      <c r="B4" s="77"/>
      <c r="C4" s="6" t="s">
        <v>6</v>
      </c>
      <c r="D4" s="6" t="s">
        <v>3</v>
      </c>
      <c r="E4" s="6" t="s">
        <v>4</v>
      </c>
      <c r="F4" s="6" t="s">
        <v>7</v>
      </c>
      <c r="G4" s="6" t="s">
        <v>13</v>
      </c>
      <c r="H4" s="7" t="s">
        <v>12</v>
      </c>
    </row>
    <row r="5" spans="1:8" s="1" customFormat="1" ht="23.25" customHeight="1">
      <c r="A5" s="78" t="s">
        <v>30</v>
      </c>
      <c r="B5" s="78"/>
      <c r="C5" s="78"/>
      <c r="D5" s="78"/>
      <c r="E5" s="78"/>
      <c r="F5" s="78"/>
      <c r="G5" s="78"/>
      <c r="H5" s="78"/>
    </row>
    <row r="6" spans="1:8" ht="25.5" customHeight="1">
      <c r="A6" s="64">
        <v>1</v>
      </c>
      <c r="B6" s="9" t="s">
        <v>37</v>
      </c>
      <c r="C6" s="52" t="s">
        <v>18</v>
      </c>
      <c r="D6" s="10">
        <v>3.51</v>
      </c>
      <c r="E6" s="10">
        <v>3.5</v>
      </c>
      <c r="F6" s="40">
        <f>E6/D6%</f>
        <v>99.71509971509971</v>
      </c>
      <c r="G6" s="41"/>
      <c r="H6" s="29"/>
    </row>
    <row r="7" spans="1:8" ht="49.5">
      <c r="A7" s="64">
        <v>2</v>
      </c>
      <c r="B7" s="9" t="s">
        <v>38</v>
      </c>
      <c r="C7" s="52" t="s">
        <v>16</v>
      </c>
      <c r="D7" s="10">
        <v>100</v>
      </c>
      <c r="E7" s="10">
        <v>80</v>
      </c>
      <c r="F7" s="40">
        <f aca="true" t="shared" si="0" ref="F7:F64">E7/D7%</f>
        <v>80</v>
      </c>
      <c r="G7" s="51"/>
      <c r="H7" s="29"/>
    </row>
    <row r="8" spans="1:8" ht="49.5">
      <c r="A8" s="64">
        <v>3</v>
      </c>
      <c r="B8" s="53" t="s">
        <v>39</v>
      </c>
      <c r="C8" s="52" t="s">
        <v>18</v>
      </c>
      <c r="D8" s="10">
        <v>3</v>
      </c>
      <c r="E8" s="10">
        <v>3</v>
      </c>
      <c r="F8" s="40">
        <f t="shared" si="0"/>
        <v>100</v>
      </c>
      <c r="G8" s="41"/>
      <c r="H8" s="29"/>
    </row>
    <row r="9" spans="1:8" ht="49.5">
      <c r="A9" s="64" t="s">
        <v>96</v>
      </c>
      <c r="B9" s="53" t="s">
        <v>40</v>
      </c>
      <c r="C9" s="52" t="s">
        <v>16</v>
      </c>
      <c r="D9" s="10">
        <v>80</v>
      </c>
      <c r="E9" s="10">
        <v>75</v>
      </c>
      <c r="F9" s="40">
        <f t="shared" si="0"/>
        <v>93.75</v>
      </c>
      <c r="G9" s="41" t="s">
        <v>94</v>
      </c>
      <c r="H9" s="29"/>
    </row>
    <row r="10" spans="1:8" ht="49.5">
      <c r="A10" s="64" t="s">
        <v>97</v>
      </c>
      <c r="B10" s="53" t="s">
        <v>41</v>
      </c>
      <c r="C10" s="52" t="s">
        <v>16</v>
      </c>
      <c r="D10" s="10">
        <v>80</v>
      </c>
      <c r="E10" s="10">
        <v>80</v>
      </c>
      <c r="F10" s="40">
        <f t="shared" si="0"/>
        <v>100</v>
      </c>
      <c r="G10" s="41" t="s">
        <v>21</v>
      </c>
      <c r="H10" s="29"/>
    </row>
    <row r="11" spans="1:8" ht="49.5">
      <c r="A11" s="64" t="s">
        <v>98</v>
      </c>
      <c r="B11" s="53" t="s">
        <v>42</v>
      </c>
      <c r="C11" s="52" t="s">
        <v>16</v>
      </c>
      <c r="D11" s="10">
        <v>70</v>
      </c>
      <c r="E11" s="10">
        <v>60</v>
      </c>
      <c r="F11" s="40">
        <f t="shared" si="0"/>
        <v>85.71428571428572</v>
      </c>
      <c r="G11" s="14"/>
      <c r="H11" s="29"/>
    </row>
    <row r="12" spans="1:8" ht="49.5">
      <c r="A12" s="64" t="s">
        <v>99</v>
      </c>
      <c r="B12" s="9" t="s">
        <v>43</v>
      </c>
      <c r="C12" s="52" t="s">
        <v>16</v>
      </c>
      <c r="D12" s="10">
        <v>40</v>
      </c>
      <c r="E12" s="10">
        <v>38</v>
      </c>
      <c r="F12" s="40">
        <f t="shared" si="0"/>
        <v>95</v>
      </c>
      <c r="G12" s="42"/>
      <c r="H12" s="29"/>
    </row>
    <row r="13" spans="1:8" ht="74.25">
      <c r="A13" s="64" t="s">
        <v>100</v>
      </c>
      <c r="B13" s="9" t="s">
        <v>44</v>
      </c>
      <c r="C13" s="52" t="s">
        <v>16</v>
      </c>
      <c r="D13" s="10">
        <v>3</v>
      </c>
      <c r="E13" s="10">
        <v>3</v>
      </c>
      <c r="F13" s="40">
        <f t="shared" si="0"/>
        <v>100</v>
      </c>
      <c r="G13" s="14"/>
      <c r="H13" s="29"/>
    </row>
    <row r="14" spans="1:8" ht="49.5">
      <c r="A14" s="64" t="s">
        <v>101</v>
      </c>
      <c r="B14" s="9" t="s">
        <v>45</v>
      </c>
      <c r="C14" s="52" t="s">
        <v>16</v>
      </c>
      <c r="D14" s="10">
        <v>3</v>
      </c>
      <c r="E14" s="10">
        <v>3</v>
      </c>
      <c r="F14" s="40">
        <f t="shared" si="0"/>
        <v>100</v>
      </c>
      <c r="G14" s="14"/>
      <c r="H14" s="29"/>
    </row>
    <row r="15" spans="1:8" ht="74.25">
      <c r="A15" s="64" t="s">
        <v>102</v>
      </c>
      <c r="B15" s="9" t="s">
        <v>46</v>
      </c>
      <c r="C15" s="52" t="s">
        <v>16</v>
      </c>
      <c r="D15" s="10">
        <v>42</v>
      </c>
      <c r="E15" s="10">
        <v>40</v>
      </c>
      <c r="F15" s="40">
        <f t="shared" si="0"/>
        <v>95.23809523809524</v>
      </c>
      <c r="G15" s="14"/>
      <c r="H15" s="29"/>
    </row>
    <row r="16" spans="1:8" ht="74.25">
      <c r="A16" s="64" t="s">
        <v>103</v>
      </c>
      <c r="B16" s="9" t="s">
        <v>47</v>
      </c>
      <c r="C16" s="52" t="s">
        <v>16</v>
      </c>
      <c r="D16" s="10">
        <v>10</v>
      </c>
      <c r="E16" s="10">
        <v>10</v>
      </c>
      <c r="F16" s="40">
        <f t="shared" si="0"/>
        <v>100</v>
      </c>
      <c r="G16" s="14"/>
      <c r="H16" s="29"/>
    </row>
    <row r="17" spans="1:8" ht="74.25">
      <c r="A17" s="64" t="s">
        <v>104</v>
      </c>
      <c r="B17" s="9" t="s">
        <v>48</v>
      </c>
      <c r="C17" s="52" t="s">
        <v>16</v>
      </c>
      <c r="D17" s="10">
        <v>2</v>
      </c>
      <c r="E17" s="10">
        <v>2</v>
      </c>
      <c r="F17" s="40">
        <f t="shared" si="0"/>
        <v>100</v>
      </c>
      <c r="G17" s="14"/>
      <c r="H17" s="29"/>
    </row>
    <row r="18" spans="1:8" ht="49.5">
      <c r="A18" s="64" t="s">
        <v>105</v>
      </c>
      <c r="B18" s="53" t="s">
        <v>49</v>
      </c>
      <c r="C18" s="52" t="s">
        <v>18</v>
      </c>
      <c r="D18" s="10">
        <v>3</v>
      </c>
      <c r="E18" s="10">
        <v>3</v>
      </c>
      <c r="F18" s="40">
        <f t="shared" si="0"/>
        <v>100</v>
      </c>
      <c r="G18" s="14"/>
      <c r="H18" s="29"/>
    </row>
    <row r="19" spans="1:8" ht="49.5">
      <c r="A19" s="64" t="s">
        <v>106</v>
      </c>
      <c r="B19" s="53" t="s">
        <v>50</v>
      </c>
      <c r="C19" s="52" t="s">
        <v>18</v>
      </c>
      <c r="D19" s="10">
        <v>4</v>
      </c>
      <c r="E19" s="10">
        <v>4</v>
      </c>
      <c r="F19" s="40">
        <f t="shared" si="0"/>
        <v>100</v>
      </c>
      <c r="G19" s="14"/>
      <c r="H19" s="29"/>
    </row>
    <row r="20" spans="1:8" ht="74.25">
      <c r="A20" s="64" t="s">
        <v>107</v>
      </c>
      <c r="B20" s="53" t="s">
        <v>51</v>
      </c>
      <c r="C20" s="52" t="s">
        <v>90</v>
      </c>
      <c r="D20" s="10" t="s">
        <v>89</v>
      </c>
      <c r="E20" s="10">
        <v>50</v>
      </c>
      <c r="F20" s="40">
        <v>100</v>
      </c>
      <c r="G20" s="14"/>
      <c r="H20" s="29"/>
    </row>
    <row r="21" spans="1:8" ht="24.75">
      <c r="A21" s="64" t="s">
        <v>108</v>
      </c>
      <c r="B21" s="53" t="s">
        <v>52</v>
      </c>
      <c r="C21" s="52" t="s">
        <v>18</v>
      </c>
      <c r="D21" s="10">
        <v>5</v>
      </c>
      <c r="E21" s="10">
        <v>5</v>
      </c>
      <c r="F21" s="40">
        <f t="shared" si="0"/>
        <v>100</v>
      </c>
      <c r="G21" s="14"/>
      <c r="H21" s="29"/>
    </row>
    <row r="22" spans="1:8" ht="49.5">
      <c r="A22" s="64" t="s">
        <v>109</v>
      </c>
      <c r="B22" s="53" t="s">
        <v>53</v>
      </c>
      <c r="C22" s="52" t="s">
        <v>16</v>
      </c>
      <c r="D22" s="10">
        <v>80</v>
      </c>
      <c r="E22" s="10">
        <v>75</v>
      </c>
      <c r="F22" s="40">
        <f t="shared" si="0"/>
        <v>93.75</v>
      </c>
      <c r="G22" s="14"/>
      <c r="H22" s="29"/>
    </row>
    <row r="23" spans="1:8" ht="49.5">
      <c r="A23" s="64" t="s">
        <v>110</v>
      </c>
      <c r="B23" s="53" t="s">
        <v>54</v>
      </c>
      <c r="C23" s="52" t="s">
        <v>18</v>
      </c>
      <c r="D23" s="10">
        <v>5</v>
      </c>
      <c r="E23" s="10">
        <v>5</v>
      </c>
      <c r="F23" s="40">
        <f t="shared" si="0"/>
        <v>100</v>
      </c>
      <c r="G23" s="14"/>
      <c r="H23" s="29"/>
    </row>
    <row r="24" spans="1:8" ht="49.5">
      <c r="A24" s="64" t="s">
        <v>111</v>
      </c>
      <c r="B24" s="53" t="s">
        <v>55</v>
      </c>
      <c r="C24" s="52" t="s">
        <v>18</v>
      </c>
      <c r="D24" s="10">
        <v>5</v>
      </c>
      <c r="E24" s="10">
        <v>5</v>
      </c>
      <c r="F24" s="40">
        <f t="shared" si="0"/>
        <v>100</v>
      </c>
      <c r="G24" s="14"/>
      <c r="H24" s="29"/>
    </row>
    <row r="25" spans="1:8" ht="24.75">
      <c r="A25" s="79" t="s">
        <v>31</v>
      </c>
      <c r="B25" s="79"/>
      <c r="C25" s="79"/>
      <c r="D25" s="79"/>
      <c r="E25" s="79"/>
      <c r="F25" s="79"/>
      <c r="G25" s="79"/>
      <c r="H25" s="79"/>
    </row>
    <row r="26" spans="1:8" ht="49.5">
      <c r="A26" s="64" t="s">
        <v>112</v>
      </c>
      <c r="B26" s="50" t="s">
        <v>33</v>
      </c>
      <c r="C26" s="52" t="s">
        <v>18</v>
      </c>
      <c r="D26" s="54">
        <v>5</v>
      </c>
      <c r="E26" s="54">
        <v>5</v>
      </c>
      <c r="F26" s="40">
        <f t="shared" si="0"/>
        <v>100</v>
      </c>
      <c r="G26" s="49"/>
      <c r="H26" s="49"/>
    </row>
    <row r="27" spans="1:8" ht="49.5">
      <c r="A27" s="64" t="s">
        <v>113</v>
      </c>
      <c r="B27" s="55" t="s">
        <v>34</v>
      </c>
      <c r="C27" s="52" t="s">
        <v>18</v>
      </c>
      <c r="D27" s="56">
        <v>5</v>
      </c>
      <c r="E27" s="56">
        <v>5</v>
      </c>
      <c r="F27" s="40">
        <f t="shared" si="0"/>
        <v>100</v>
      </c>
      <c r="G27" s="49"/>
      <c r="H27" s="49"/>
    </row>
    <row r="28" spans="1:8" ht="49.5">
      <c r="A28" s="64" t="s">
        <v>114</v>
      </c>
      <c r="B28" s="55" t="s">
        <v>35</v>
      </c>
      <c r="C28" s="52" t="s">
        <v>18</v>
      </c>
      <c r="D28" s="56">
        <v>5</v>
      </c>
      <c r="E28" s="56">
        <v>5</v>
      </c>
      <c r="F28" s="40">
        <f t="shared" si="0"/>
        <v>100</v>
      </c>
      <c r="G28" s="49"/>
      <c r="H28" s="49"/>
    </row>
    <row r="29" spans="1:8" ht="49.5">
      <c r="A29" s="64" t="s">
        <v>96</v>
      </c>
      <c r="B29" s="55" t="s">
        <v>36</v>
      </c>
      <c r="C29" s="52" t="s">
        <v>18</v>
      </c>
      <c r="D29" s="54">
        <v>5</v>
      </c>
      <c r="E29" s="54">
        <v>5</v>
      </c>
      <c r="F29" s="40">
        <f t="shared" si="0"/>
        <v>100</v>
      </c>
      <c r="G29" s="49"/>
      <c r="H29" s="49"/>
    </row>
    <row r="30" spans="1:8" s="1" customFormat="1" ht="23.25" customHeight="1">
      <c r="A30" s="78" t="s">
        <v>32</v>
      </c>
      <c r="B30" s="78"/>
      <c r="C30" s="78"/>
      <c r="D30" s="78"/>
      <c r="E30" s="78"/>
      <c r="F30" s="78"/>
      <c r="G30" s="78"/>
      <c r="H30" s="78"/>
    </row>
    <row r="31" spans="1:8" ht="49.5">
      <c r="A31" s="64" t="s">
        <v>112</v>
      </c>
      <c r="B31" s="57" t="s">
        <v>56</v>
      </c>
      <c r="C31" s="52" t="s">
        <v>91</v>
      </c>
      <c r="D31" s="12">
        <v>14</v>
      </c>
      <c r="E31" s="12">
        <v>10</v>
      </c>
      <c r="F31" s="40">
        <f t="shared" si="0"/>
        <v>71.42857142857142</v>
      </c>
      <c r="G31" s="14"/>
      <c r="H31" s="29"/>
    </row>
    <row r="32" spans="1:8" ht="49.5">
      <c r="A32" s="64" t="s">
        <v>113</v>
      </c>
      <c r="B32" s="57" t="s">
        <v>57</v>
      </c>
      <c r="C32" s="52" t="s">
        <v>16</v>
      </c>
      <c r="D32" s="12">
        <v>10</v>
      </c>
      <c r="E32" s="12">
        <v>8</v>
      </c>
      <c r="F32" s="40">
        <f t="shared" si="0"/>
        <v>80</v>
      </c>
      <c r="G32" s="14"/>
      <c r="H32" s="29"/>
    </row>
    <row r="33" spans="1:8" ht="49.5">
      <c r="A33" s="64" t="s">
        <v>114</v>
      </c>
      <c r="B33" s="57" t="s">
        <v>58</v>
      </c>
      <c r="C33" s="52" t="s">
        <v>18</v>
      </c>
      <c r="D33" s="12">
        <v>5</v>
      </c>
      <c r="E33" s="12">
        <v>5</v>
      </c>
      <c r="F33" s="40">
        <f t="shared" si="0"/>
        <v>100</v>
      </c>
      <c r="G33" s="14"/>
      <c r="H33" s="29"/>
    </row>
    <row r="34" spans="1:8" ht="49.5">
      <c r="A34" s="64" t="s">
        <v>96</v>
      </c>
      <c r="B34" s="57" t="s">
        <v>59</v>
      </c>
      <c r="C34" s="52" t="s">
        <v>92</v>
      </c>
      <c r="D34" s="12">
        <v>40</v>
      </c>
      <c r="E34" s="12">
        <v>38</v>
      </c>
      <c r="F34" s="40">
        <f t="shared" si="0"/>
        <v>95</v>
      </c>
      <c r="G34" s="14"/>
      <c r="H34" s="29"/>
    </row>
    <row r="35" spans="1:8" s="4" customFormat="1" ht="24.75">
      <c r="A35" s="64" t="s">
        <v>97</v>
      </c>
      <c r="B35" s="57" t="s">
        <v>60</v>
      </c>
      <c r="C35" s="35" t="s">
        <v>92</v>
      </c>
      <c r="D35" s="12">
        <v>25</v>
      </c>
      <c r="E35" s="12">
        <v>25</v>
      </c>
      <c r="F35" s="40">
        <f t="shared" si="0"/>
        <v>100</v>
      </c>
      <c r="G35" s="14"/>
      <c r="H35" s="43"/>
    </row>
    <row r="36" spans="1:8" s="4" customFormat="1" ht="49.5">
      <c r="A36" s="64" t="s">
        <v>98</v>
      </c>
      <c r="B36" s="57" t="s">
        <v>62</v>
      </c>
      <c r="C36" s="35" t="s">
        <v>16</v>
      </c>
      <c r="D36" s="12">
        <v>30</v>
      </c>
      <c r="E36" s="12">
        <v>30</v>
      </c>
      <c r="F36" s="40">
        <f t="shared" si="0"/>
        <v>100</v>
      </c>
      <c r="G36" s="14"/>
      <c r="H36" s="43"/>
    </row>
    <row r="37" spans="1:8" s="4" customFormat="1" ht="99">
      <c r="A37" s="64" t="s">
        <v>99</v>
      </c>
      <c r="B37" s="57" t="s">
        <v>61</v>
      </c>
      <c r="C37" s="35" t="s">
        <v>16</v>
      </c>
      <c r="D37" s="12">
        <v>55</v>
      </c>
      <c r="E37" s="12">
        <v>47</v>
      </c>
      <c r="F37" s="40">
        <f t="shared" si="0"/>
        <v>85.45454545454545</v>
      </c>
      <c r="G37" s="14"/>
      <c r="H37" s="43"/>
    </row>
    <row r="38" spans="1:8" s="4" customFormat="1" ht="99">
      <c r="A38" s="64" t="s">
        <v>100</v>
      </c>
      <c r="B38" s="57" t="s">
        <v>63</v>
      </c>
      <c r="C38" s="35" t="s">
        <v>92</v>
      </c>
      <c r="D38" s="12">
        <v>10</v>
      </c>
      <c r="E38" s="12">
        <v>10</v>
      </c>
      <c r="F38" s="40">
        <f t="shared" si="0"/>
        <v>100</v>
      </c>
      <c r="G38" s="14"/>
      <c r="H38" s="43"/>
    </row>
    <row r="39" spans="1:8" s="4" customFormat="1" ht="74.25">
      <c r="A39" s="64" t="s">
        <v>101</v>
      </c>
      <c r="B39" s="57" t="s">
        <v>64</v>
      </c>
      <c r="C39" s="35" t="s">
        <v>16</v>
      </c>
      <c r="D39" s="12">
        <v>70</v>
      </c>
      <c r="E39" s="12">
        <v>65</v>
      </c>
      <c r="F39" s="40">
        <f t="shared" si="0"/>
        <v>92.85714285714286</v>
      </c>
      <c r="G39" s="14"/>
      <c r="H39" s="43"/>
    </row>
    <row r="40" spans="1:8" s="4" customFormat="1" ht="49.5">
      <c r="A40" s="64" t="s">
        <v>102</v>
      </c>
      <c r="B40" s="57" t="s">
        <v>65</v>
      </c>
      <c r="C40" s="35" t="s">
        <v>16</v>
      </c>
      <c r="D40" s="12">
        <v>80</v>
      </c>
      <c r="E40" s="12">
        <v>80</v>
      </c>
      <c r="F40" s="40">
        <f t="shared" si="0"/>
        <v>100</v>
      </c>
      <c r="G40" s="14"/>
      <c r="H40" s="43"/>
    </row>
    <row r="41" spans="1:8" s="4" customFormat="1" ht="49.5">
      <c r="A41" s="64" t="s">
        <v>103</v>
      </c>
      <c r="B41" s="57" t="s">
        <v>66</v>
      </c>
      <c r="C41" s="35" t="s">
        <v>18</v>
      </c>
      <c r="D41" s="12">
        <v>5</v>
      </c>
      <c r="E41" s="12">
        <v>5</v>
      </c>
      <c r="F41" s="40">
        <f t="shared" si="0"/>
        <v>100</v>
      </c>
      <c r="G41" s="14"/>
      <c r="H41" s="43"/>
    </row>
    <row r="42" spans="1:8" s="4" customFormat="1" ht="49.5">
      <c r="A42" s="64" t="s">
        <v>104</v>
      </c>
      <c r="B42" s="57" t="s">
        <v>67</v>
      </c>
      <c r="C42" s="35" t="s">
        <v>18</v>
      </c>
      <c r="D42" s="12">
        <v>5</v>
      </c>
      <c r="E42" s="12">
        <v>5</v>
      </c>
      <c r="F42" s="40">
        <f t="shared" si="0"/>
        <v>100</v>
      </c>
      <c r="G42" s="14"/>
      <c r="H42" s="43"/>
    </row>
    <row r="43" spans="1:8" s="1" customFormat="1" ht="23.25" customHeight="1">
      <c r="A43" s="78" t="s">
        <v>76</v>
      </c>
      <c r="B43" s="78"/>
      <c r="C43" s="78"/>
      <c r="D43" s="78"/>
      <c r="E43" s="78"/>
      <c r="F43" s="78"/>
      <c r="G43" s="78"/>
      <c r="H43" s="78"/>
    </row>
    <row r="44" spans="1:8" ht="49.5">
      <c r="A44" s="64" t="s">
        <v>112</v>
      </c>
      <c r="B44" s="34" t="s">
        <v>68</v>
      </c>
      <c r="C44" s="52" t="s">
        <v>18</v>
      </c>
      <c r="D44" s="35">
        <v>4</v>
      </c>
      <c r="E44" s="35">
        <v>4</v>
      </c>
      <c r="F44" s="40">
        <f t="shared" si="0"/>
        <v>100</v>
      </c>
      <c r="G44" s="14"/>
      <c r="H44" s="29"/>
    </row>
    <row r="45" spans="1:8" s="4" customFormat="1" ht="74.25">
      <c r="A45" s="64" t="s">
        <v>113</v>
      </c>
      <c r="B45" s="58" t="s">
        <v>69</v>
      </c>
      <c r="C45" s="35" t="s">
        <v>18</v>
      </c>
      <c r="D45" s="37">
        <v>5</v>
      </c>
      <c r="E45" s="37">
        <v>5</v>
      </c>
      <c r="F45" s="40">
        <f t="shared" si="0"/>
        <v>100</v>
      </c>
      <c r="G45" s="14"/>
      <c r="H45" s="43"/>
    </row>
    <row r="46" spans="1:8" s="4" customFormat="1" ht="49.5">
      <c r="A46" s="64" t="s">
        <v>114</v>
      </c>
      <c r="B46" s="57" t="s">
        <v>70</v>
      </c>
      <c r="C46" s="35" t="s">
        <v>18</v>
      </c>
      <c r="D46" s="12">
        <v>5</v>
      </c>
      <c r="E46" s="12">
        <v>5</v>
      </c>
      <c r="F46" s="40">
        <f t="shared" si="0"/>
        <v>100</v>
      </c>
      <c r="G46" s="14"/>
      <c r="H46" s="43"/>
    </row>
    <row r="47" spans="1:8" s="1" customFormat="1" ht="23.25" customHeight="1">
      <c r="A47" s="78" t="s">
        <v>77</v>
      </c>
      <c r="B47" s="78"/>
      <c r="C47" s="78"/>
      <c r="D47" s="78"/>
      <c r="E47" s="78"/>
      <c r="F47" s="78"/>
      <c r="G47" s="78"/>
      <c r="H47" s="78"/>
    </row>
    <row r="48" spans="1:8" s="4" customFormat="1" ht="49.5">
      <c r="A48" s="64" t="s">
        <v>96</v>
      </c>
      <c r="B48" s="57" t="s">
        <v>71</v>
      </c>
      <c r="C48" s="35" t="s">
        <v>18</v>
      </c>
      <c r="D48" s="12">
        <v>4</v>
      </c>
      <c r="E48" s="12">
        <v>4</v>
      </c>
      <c r="F48" s="40">
        <f t="shared" si="0"/>
        <v>100</v>
      </c>
      <c r="G48" s="14"/>
      <c r="H48" s="43"/>
    </row>
    <row r="49" spans="1:8" ht="49.5">
      <c r="A49" s="64" t="s">
        <v>97</v>
      </c>
      <c r="B49" s="59" t="s">
        <v>72</v>
      </c>
      <c r="C49" s="52" t="s">
        <v>93</v>
      </c>
      <c r="D49" s="54">
        <v>3</v>
      </c>
      <c r="E49" s="54">
        <v>3</v>
      </c>
      <c r="F49" s="40">
        <f t="shared" si="0"/>
        <v>100</v>
      </c>
      <c r="G49" s="14"/>
      <c r="H49" s="29"/>
    </row>
    <row r="50" spans="1:8" ht="49.5">
      <c r="A50" s="64" t="s">
        <v>98</v>
      </c>
      <c r="B50" s="59" t="s">
        <v>73</v>
      </c>
      <c r="C50" s="52" t="s">
        <v>91</v>
      </c>
      <c r="D50" s="54">
        <v>5</v>
      </c>
      <c r="E50" s="54">
        <v>5</v>
      </c>
      <c r="F50" s="40">
        <f t="shared" si="0"/>
        <v>100</v>
      </c>
      <c r="G50" s="14"/>
      <c r="H50" s="29"/>
    </row>
    <row r="51" spans="1:8" ht="51.75" customHeight="1">
      <c r="A51" s="64" t="s">
        <v>99</v>
      </c>
      <c r="B51" s="57" t="s">
        <v>74</v>
      </c>
      <c r="C51" s="52" t="s">
        <v>18</v>
      </c>
      <c r="D51" s="12">
        <v>5</v>
      </c>
      <c r="E51" s="12">
        <v>5</v>
      </c>
      <c r="F51" s="40">
        <f t="shared" si="0"/>
        <v>100</v>
      </c>
      <c r="G51" s="14"/>
      <c r="H51" s="29"/>
    </row>
    <row r="52" spans="1:8" ht="74.25">
      <c r="A52" s="64" t="s">
        <v>100</v>
      </c>
      <c r="B52" s="57" t="s">
        <v>75</v>
      </c>
      <c r="C52" s="52" t="s">
        <v>16</v>
      </c>
      <c r="D52" s="12">
        <v>80</v>
      </c>
      <c r="E52" s="12">
        <v>77</v>
      </c>
      <c r="F52" s="40">
        <f t="shared" si="0"/>
        <v>96.25</v>
      </c>
      <c r="G52" s="14"/>
      <c r="H52" s="29"/>
    </row>
    <row r="53" spans="1:8" s="1" customFormat="1" ht="23.25" customHeight="1">
      <c r="A53" s="78" t="s">
        <v>78</v>
      </c>
      <c r="B53" s="78"/>
      <c r="C53" s="78"/>
      <c r="D53" s="78"/>
      <c r="E53" s="78"/>
      <c r="F53" s="78"/>
      <c r="G53" s="78"/>
      <c r="H53" s="78"/>
    </row>
    <row r="54" spans="1:8" ht="24.75">
      <c r="A54" s="64" t="s">
        <v>112</v>
      </c>
      <c r="B54" s="9" t="s">
        <v>79</v>
      </c>
      <c r="C54" s="52" t="s">
        <v>18</v>
      </c>
      <c r="D54" s="10">
        <v>5</v>
      </c>
      <c r="E54" s="10">
        <v>5</v>
      </c>
      <c r="F54" s="40">
        <f t="shared" si="0"/>
        <v>100</v>
      </c>
      <c r="G54" s="14"/>
      <c r="H54" s="29"/>
    </row>
    <row r="55" spans="1:8" ht="74.25">
      <c r="A55" s="64" t="s">
        <v>113</v>
      </c>
      <c r="B55" s="9" t="s">
        <v>80</v>
      </c>
      <c r="C55" s="52" t="s">
        <v>18</v>
      </c>
      <c r="D55" s="10">
        <v>5</v>
      </c>
      <c r="E55" s="10">
        <v>5</v>
      </c>
      <c r="F55" s="40">
        <f t="shared" si="0"/>
        <v>100</v>
      </c>
      <c r="G55" s="14"/>
      <c r="H55" s="29"/>
    </row>
    <row r="56" spans="1:8" ht="49.5">
      <c r="A56" s="64" t="s">
        <v>114</v>
      </c>
      <c r="B56" s="9" t="s">
        <v>81</v>
      </c>
      <c r="C56" s="52" t="s">
        <v>18</v>
      </c>
      <c r="D56" s="10">
        <v>5</v>
      </c>
      <c r="E56" s="10">
        <v>5</v>
      </c>
      <c r="F56" s="40">
        <f t="shared" si="0"/>
        <v>100</v>
      </c>
      <c r="G56" s="14"/>
      <c r="H56" s="29"/>
    </row>
    <row r="57" spans="1:8" ht="24.75">
      <c r="A57" s="64" t="s">
        <v>96</v>
      </c>
      <c r="B57" s="53" t="s">
        <v>82</v>
      </c>
      <c r="C57" s="52" t="s">
        <v>18</v>
      </c>
      <c r="D57" s="10">
        <v>3.51</v>
      </c>
      <c r="E57" s="10">
        <v>3.51</v>
      </c>
      <c r="F57" s="40">
        <f t="shared" si="0"/>
        <v>100</v>
      </c>
      <c r="G57" s="14"/>
      <c r="H57" s="29"/>
    </row>
    <row r="58" spans="1:8" ht="49.5">
      <c r="A58" s="64" t="s">
        <v>97</v>
      </c>
      <c r="B58" s="53" t="s">
        <v>83</v>
      </c>
      <c r="C58" s="52" t="s">
        <v>18</v>
      </c>
      <c r="D58" s="60">
        <v>4</v>
      </c>
      <c r="E58" s="60">
        <v>4</v>
      </c>
      <c r="F58" s="40">
        <f t="shared" si="0"/>
        <v>100</v>
      </c>
      <c r="G58" s="14"/>
      <c r="H58" s="29"/>
    </row>
    <row r="59" spans="1:8" ht="24.75">
      <c r="A59" s="64" t="s">
        <v>98</v>
      </c>
      <c r="B59" s="53" t="s">
        <v>17</v>
      </c>
      <c r="C59" s="52" t="s">
        <v>18</v>
      </c>
      <c r="D59" s="10">
        <v>4.1</v>
      </c>
      <c r="E59" s="10">
        <v>4.1</v>
      </c>
      <c r="F59" s="40">
        <f t="shared" si="0"/>
        <v>100</v>
      </c>
      <c r="G59" s="14"/>
      <c r="H59" s="29"/>
    </row>
    <row r="60" spans="1:8" ht="49.5">
      <c r="A60" s="64" t="s">
        <v>99</v>
      </c>
      <c r="B60" s="53" t="s">
        <v>84</v>
      </c>
      <c r="C60" s="52" t="s">
        <v>18</v>
      </c>
      <c r="D60" s="61">
        <v>4.2</v>
      </c>
      <c r="E60" s="61">
        <v>4.05</v>
      </c>
      <c r="F60" s="40">
        <f t="shared" si="0"/>
        <v>96.42857142857142</v>
      </c>
      <c r="G60" s="14"/>
      <c r="H60" s="29"/>
    </row>
    <row r="61" spans="1:8" ht="49.5">
      <c r="A61" s="64" t="s">
        <v>100</v>
      </c>
      <c r="B61" s="53" t="s">
        <v>85</v>
      </c>
      <c r="C61" s="52" t="s">
        <v>18</v>
      </c>
      <c r="D61" s="62">
        <v>4.3</v>
      </c>
      <c r="E61" s="62">
        <v>4.1</v>
      </c>
      <c r="F61" s="40">
        <f t="shared" si="0"/>
        <v>95.34883720930233</v>
      </c>
      <c r="G61" s="14"/>
      <c r="H61" s="29"/>
    </row>
    <row r="62" spans="1:8" ht="49.5">
      <c r="A62" s="64" t="s">
        <v>101</v>
      </c>
      <c r="B62" s="53" t="s">
        <v>86</v>
      </c>
      <c r="C62" s="52" t="s">
        <v>18</v>
      </c>
      <c r="D62" s="10">
        <v>5</v>
      </c>
      <c r="E62" s="10">
        <v>5</v>
      </c>
      <c r="F62" s="40">
        <f t="shared" si="0"/>
        <v>100</v>
      </c>
      <c r="G62" s="14"/>
      <c r="H62" s="29"/>
    </row>
    <row r="63" spans="1:8" ht="24.75">
      <c r="A63" s="64" t="s">
        <v>102</v>
      </c>
      <c r="B63" s="53" t="s">
        <v>87</v>
      </c>
      <c r="C63" s="52" t="s">
        <v>16</v>
      </c>
      <c r="D63" s="10">
        <v>55</v>
      </c>
      <c r="E63" s="10">
        <v>50</v>
      </c>
      <c r="F63" s="40">
        <f t="shared" si="0"/>
        <v>90.9090909090909</v>
      </c>
      <c r="G63" s="14"/>
      <c r="H63" s="29"/>
    </row>
    <row r="64" spans="1:8" ht="74.25">
      <c r="A64" s="64" t="s">
        <v>103</v>
      </c>
      <c r="B64" s="53" t="s">
        <v>88</v>
      </c>
      <c r="C64" s="52" t="s">
        <v>16</v>
      </c>
      <c r="D64" s="10">
        <v>25</v>
      </c>
      <c r="E64" s="10">
        <v>20</v>
      </c>
      <c r="F64" s="40">
        <f t="shared" si="0"/>
        <v>80</v>
      </c>
      <c r="G64" s="14"/>
      <c r="H64" s="29"/>
    </row>
    <row r="65" spans="1:8" ht="24.75">
      <c r="A65" s="80" t="s">
        <v>8</v>
      </c>
      <c r="B65" s="81"/>
      <c r="C65" s="81"/>
      <c r="D65" s="81"/>
      <c r="E65" s="82"/>
      <c r="F65" s="44">
        <f>AVERAGE(F6:F24,F26:F29,F31:F42,F44:F46,F48:F52,F54:F64)</f>
        <v>96.79341185101306</v>
      </c>
      <c r="G65" s="45"/>
      <c r="H65" s="31"/>
    </row>
    <row r="66" spans="1:8" ht="24.75">
      <c r="A66" s="77" t="s">
        <v>19</v>
      </c>
      <c r="B66" s="77"/>
      <c r="C66" s="77"/>
      <c r="D66" s="77"/>
      <c r="E66" s="77"/>
      <c r="F66" s="17">
        <f>F65*5%</f>
        <v>4.839670592550654</v>
      </c>
      <c r="G66" s="19"/>
      <c r="H66" s="31"/>
    </row>
    <row r="67" spans="1:8" s="3" customFormat="1" ht="24.75">
      <c r="A67" s="65" t="s">
        <v>14</v>
      </c>
      <c r="B67" s="20"/>
      <c r="C67" s="21"/>
      <c r="D67" s="20"/>
      <c r="E67" s="21"/>
      <c r="F67" s="22"/>
      <c r="G67" s="20"/>
      <c r="H67" s="32"/>
    </row>
    <row r="68" spans="1:7" ht="24.75">
      <c r="A68" s="66"/>
      <c r="D68" s="23"/>
      <c r="E68" s="25"/>
      <c r="F68" s="23"/>
      <c r="G68" s="23"/>
    </row>
    <row r="69" spans="1:7" ht="24.75">
      <c r="A69" s="66"/>
      <c r="B69" s="23"/>
      <c r="C69" s="25"/>
      <c r="D69" s="23"/>
      <c r="E69" s="25"/>
      <c r="F69" s="23"/>
      <c r="G69" s="23"/>
    </row>
    <row r="70" spans="1:7" ht="24.75">
      <c r="A70" s="66"/>
      <c r="B70" s="23"/>
      <c r="C70" s="25"/>
      <c r="D70" s="23"/>
      <c r="E70" s="25"/>
      <c r="F70" s="23"/>
      <c r="G70" s="23"/>
    </row>
    <row r="71" spans="1:7" ht="24.75">
      <c r="A71" s="66"/>
      <c r="B71" s="23"/>
      <c r="C71" s="25"/>
      <c r="D71" s="23"/>
      <c r="E71" s="25"/>
      <c r="F71" s="23"/>
      <c r="G71" s="23"/>
    </row>
    <row r="72" spans="1:7" ht="24.75">
      <c r="A72" s="66"/>
      <c r="B72" s="23"/>
      <c r="C72" s="25"/>
      <c r="D72" s="23"/>
      <c r="E72" s="25"/>
      <c r="F72" s="23"/>
      <c r="G72" s="23"/>
    </row>
    <row r="73" spans="1:7" ht="24.75">
      <c r="A73" s="66"/>
      <c r="B73" s="23"/>
      <c r="C73" s="25"/>
      <c r="D73" s="23"/>
      <c r="E73" s="25"/>
      <c r="F73" s="23"/>
      <c r="G73" s="23"/>
    </row>
    <row r="74" spans="1:7" ht="24.75">
      <c r="A74" s="66"/>
      <c r="B74" s="23"/>
      <c r="C74" s="25"/>
      <c r="D74" s="23"/>
      <c r="E74" s="25"/>
      <c r="F74" s="23"/>
      <c r="G74" s="23"/>
    </row>
    <row r="75" spans="1:7" ht="24.75">
      <c r="A75" s="66"/>
      <c r="B75" s="23"/>
      <c r="C75" s="25"/>
      <c r="D75" s="23"/>
      <c r="E75" s="25"/>
      <c r="F75" s="23"/>
      <c r="G75" s="23"/>
    </row>
    <row r="76" spans="1:7" ht="24.75">
      <c r="A76" s="66"/>
      <c r="B76" s="23"/>
      <c r="C76" s="25"/>
      <c r="D76" s="23"/>
      <c r="E76" s="25"/>
      <c r="F76" s="23"/>
      <c r="G76" s="23"/>
    </row>
    <row r="77" spans="1:7" ht="24.75">
      <c r="A77" s="66"/>
      <c r="B77" s="23"/>
      <c r="C77" s="25"/>
      <c r="D77" s="23"/>
      <c r="E77" s="25"/>
      <c r="F77" s="23"/>
      <c r="G77" s="23"/>
    </row>
  </sheetData>
  <sheetProtection/>
  <mergeCells count="12">
    <mergeCell ref="A30:H30"/>
    <mergeCell ref="A47:H47"/>
    <mergeCell ref="A65:E65"/>
    <mergeCell ref="A43:H43"/>
    <mergeCell ref="A53:H53"/>
    <mergeCell ref="A66:E66"/>
    <mergeCell ref="A1:H1"/>
    <mergeCell ref="A2:H2"/>
    <mergeCell ref="A3:H3"/>
    <mergeCell ref="A4:B4"/>
    <mergeCell ref="A5:H5"/>
    <mergeCell ref="A25:H25"/>
  </mergeCells>
  <hyperlinks>
    <hyperlink ref="G10" r:id="rId1" display="http://www.survey.mju.ac.th/"/>
  </hyperlinks>
  <printOptions/>
  <pageMargins left="0.708661417322835" right="0.45" top="0.748031496062992" bottom="0.38" header="0.31496062992126" footer="0.22"/>
  <pageSetup horizontalDpi="600" verticalDpi="600" orientation="landscape" paperSize="9" r:id="rId3"/>
  <headerFooter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4">
      <selection activeCell="G5" sqref="G5"/>
    </sheetView>
  </sheetViews>
  <sheetFormatPr defaultColWidth="9.140625" defaultRowHeight="15"/>
  <cols>
    <col min="1" max="1" width="46.7109375" style="26" customWidth="1"/>
    <col min="2" max="2" width="12.421875" style="26" customWidth="1"/>
    <col min="3" max="3" width="14.421875" style="26" customWidth="1"/>
    <col min="4" max="4" width="49.00390625" style="26" customWidth="1"/>
  </cols>
  <sheetData>
    <row r="1" spans="1:4" ht="27.75">
      <c r="A1" s="76" t="s">
        <v>5</v>
      </c>
      <c r="B1" s="76"/>
      <c r="C1" s="76"/>
      <c r="D1" s="76"/>
    </row>
    <row r="2" spans="1:4" ht="27.75">
      <c r="A2" s="75" t="s">
        <v>118</v>
      </c>
      <c r="B2" s="75"/>
      <c r="C2" s="75"/>
      <c r="D2" s="75"/>
    </row>
    <row r="3" spans="1:4" s="2" customFormat="1" ht="67.5">
      <c r="A3" s="7" t="s">
        <v>0</v>
      </c>
      <c r="B3" s="7" t="s">
        <v>1</v>
      </c>
      <c r="C3" s="28" t="s">
        <v>11</v>
      </c>
      <c r="D3" s="28" t="s">
        <v>15</v>
      </c>
    </row>
    <row r="4" spans="1:4" ht="99">
      <c r="A4" s="34" t="s">
        <v>24</v>
      </c>
      <c r="B4" s="35">
        <v>19</v>
      </c>
      <c r="C4" s="46">
        <f>AVERAGE(sample1!F6:F24)</f>
        <v>97.00881477197267</v>
      </c>
      <c r="D4" s="47" t="s">
        <v>22</v>
      </c>
    </row>
    <row r="5" spans="1:4" ht="49.5">
      <c r="A5" s="34" t="s">
        <v>25</v>
      </c>
      <c r="B5" s="35">
        <v>3</v>
      </c>
      <c r="C5" s="46">
        <f>AVERAGE(sample1!E26:E29)</f>
        <v>5</v>
      </c>
      <c r="D5" s="47"/>
    </row>
    <row r="6" spans="1:4" ht="24.75">
      <c r="A6" s="34" t="s">
        <v>26</v>
      </c>
      <c r="B6" s="35">
        <v>12</v>
      </c>
      <c r="C6" s="46">
        <f>AVERAGE(sample1!F31:F42)</f>
        <v>93.72835497835497</v>
      </c>
      <c r="D6" s="48"/>
    </row>
    <row r="7" spans="1:4" ht="49.5">
      <c r="A7" s="34" t="s">
        <v>27</v>
      </c>
      <c r="B7" s="35">
        <v>3</v>
      </c>
      <c r="C7" s="46">
        <f>AVERAGE(sample1!F44:F46)</f>
        <v>100</v>
      </c>
      <c r="D7" s="48"/>
    </row>
    <row r="8" spans="1:4" ht="49.5">
      <c r="A8" s="34" t="s">
        <v>28</v>
      </c>
      <c r="B8" s="35">
        <v>5</v>
      </c>
      <c r="C8" s="46">
        <f>AVERAGE(sample1!F48:F52)</f>
        <v>99.25</v>
      </c>
      <c r="D8" s="48"/>
    </row>
    <row r="9" spans="1:4" ht="49.5">
      <c r="A9" s="34" t="s">
        <v>29</v>
      </c>
      <c r="B9" s="35">
        <v>11</v>
      </c>
      <c r="C9" s="46">
        <f>AVERAGE(sample1!F54:F64)</f>
        <v>96.6078635951786</v>
      </c>
      <c r="D9" s="48"/>
    </row>
    <row r="10" spans="1:4" ht="24.75">
      <c r="A10" s="83" t="s">
        <v>10</v>
      </c>
      <c r="B10" s="84"/>
      <c r="C10" s="46">
        <f>AVERAGE(sample1!F6:F24,sample1!F26:F29,sample1!F31:F42,sample1!F44:F46,sample1!F48:F52,sample1!F54:F64)</f>
        <v>96.79341185101306</v>
      </c>
      <c r="D10" s="15"/>
    </row>
    <row r="12" spans="1:2" ht="24.75">
      <c r="A12" s="39"/>
      <c r="B12" s="39"/>
    </row>
  </sheetData>
  <sheetProtection/>
  <mergeCells count="3">
    <mergeCell ref="A2:D2"/>
    <mergeCell ref="A1:D1"/>
    <mergeCell ref="A10:B10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Ying</cp:lastModifiedBy>
  <cp:lastPrinted>2012-02-28T03:45:42Z</cp:lastPrinted>
  <dcterms:created xsi:type="dcterms:W3CDTF">2011-06-21T09:15:27Z</dcterms:created>
  <dcterms:modified xsi:type="dcterms:W3CDTF">2012-09-05T04:24:12Z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