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งบแผ่นดิน2564\แผนภาค 64 ส่ง 17 ธค\ภ.ใต้\"/>
    </mc:Choice>
  </mc:AlternateContent>
  <xr:revisionPtr revIDLastSave="0" documentId="13_ncr:1_{AFB94C50-D7BA-46D9-B779-462B4CF4934A}" xr6:coauthVersionLast="45" xr6:coauthVersionMax="45" xr10:uidLastSave="{00000000-0000-0000-0000-000000000000}"/>
  <bookViews>
    <workbookView xWindow="22932" yWindow="-108" windowWidth="23256" windowHeight="13176" tabRatio="888" activeTab="12" xr2:uid="{00000000-000D-0000-FFFF-FFFF00000000}"/>
  </bookViews>
  <sheets>
    <sheet name="หลักเกณฑ์" sheetId="2" r:id="rId1"/>
    <sheet name="คำอธิบาย" sheetId="27" r:id="rId2"/>
    <sheet name="ปกส่วนที่ 1" sheetId="4" state="hidden" r:id="rId3"/>
    <sheet name="ส่วนที่ 1 กลาง" sheetId="3" state="hidden" r:id="rId4"/>
    <sheet name="ส่วนที่ 1 ตอเฉียงเหนือ" sheetId="14" state="hidden" r:id="rId5"/>
    <sheet name="ส่วนที่ 1 เหนือ" sheetId="16" state="hidden" r:id="rId6"/>
    <sheet name="ส่วนที่ 1 ตะวันออก" sheetId="18" state="hidden" r:id="rId7"/>
    <sheet name="ส่วนที่ 1 ใต้" sheetId="21" state="hidden" r:id="rId8"/>
    <sheet name="ส่วนที่ 1 ใต้ชายแดน" sheetId="23" state="hidden" r:id="rId9"/>
    <sheet name="ปกส่วนที่ 2" sheetId="6" state="hidden" r:id="rId10"/>
    <sheet name="code ยุทธ์ชาติ-แผนแม่บท" sheetId="25" r:id="rId11"/>
    <sheet name="ภ.ใต้ (สรุป)" sheetId="33" r:id="rId12"/>
    <sheet name="ภ.ใต้ (แผนงาน)" sheetId="22" r:id="rId13"/>
    <sheet name="Project Brief" sheetId="7" state="hidden" r:id="rId14"/>
  </sheets>
  <definedNames>
    <definedName name="_xlnm.Print_Area" localSheetId="10">'code ยุทธ์ชาติ-แผนแม่บท'!$A$1:$L$35</definedName>
    <definedName name="_xlnm.Print_Area" localSheetId="13">'Project Brief'!$A$1:$D$21</definedName>
    <definedName name="_xlnm.Print_Area" localSheetId="1">คำอธิบาย!$A$1:$L$39</definedName>
    <definedName name="_xlnm.Print_Area" localSheetId="2">'ปกส่วนที่ 1'!$A$1:$I$44</definedName>
    <definedName name="_xlnm.Print_Area" localSheetId="9">'ปกส่วนที่ 2'!$A$1:$I$42</definedName>
    <definedName name="_xlnm.Print_Area" localSheetId="12">'ภ.ใต้ (แผนงาน)'!$A$1:$P$30</definedName>
    <definedName name="_xlnm.Print_Area" localSheetId="11">'ภ.ใต้ (สรุป)'!$A$1:$C$25</definedName>
    <definedName name="_xlnm.Print_Area" localSheetId="3">'ส่วนที่ 1 กลาง'!$A$1:$L$45</definedName>
    <definedName name="_xlnm.Print_Area" localSheetId="4">'ส่วนที่ 1 ตอเฉียงเหนือ'!$A$1:$L$57</definedName>
    <definedName name="_xlnm.Print_Area" localSheetId="6">'ส่วนที่ 1 ตะวันออก'!$A$1:$L$32</definedName>
    <definedName name="_xlnm.Print_Area" localSheetId="7">'ส่วนที่ 1 ใต้'!$A$1:$L$30</definedName>
    <definedName name="_xlnm.Print_Area" localSheetId="8">'ส่วนที่ 1 ใต้ชายแดน'!$A$1:$L$33</definedName>
    <definedName name="_xlnm.Print_Area" localSheetId="5">'ส่วนที่ 1 เหนือ'!$A$1:$L$30</definedName>
    <definedName name="_xlnm.Print_Area" localSheetId="0">หลักเกณฑ์!$A$1:$L$27</definedName>
    <definedName name="_xlnm.Print_Titles" localSheetId="12">'ภ.ใต้ (แผนงาน)'!$5:$6</definedName>
    <definedName name="_xlnm.Print_Titles" localSheetId="11">'ภ.ใต้ (สรุป)'!$5:$5</definedName>
    <definedName name="_xlnm.Print_Titles" localSheetId="3">'ส่วนที่ 1 กลาง'!$5:$6</definedName>
    <definedName name="_xlnm.Print_Titles" localSheetId="4">'ส่วนที่ 1 ตอเฉียงเหนือ'!$5:$6</definedName>
    <definedName name="_xlnm.Print_Titles" localSheetId="6">'ส่วนที่ 1 ตะวันออก'!$5:$6</definedName>
    <definedName name="_xlnm.Print_Titles" localSheetId="7">'ส่วนที่ 1 ใต้'!$5:$6</definedName>
    <definedName name="_xlnm.Print_Titles" localSheetId="8">'ส่วนที่ 1 ใต้ชายแดน'!$5:$6</definedName>
    <definedName name="_xlnm.Print_Titles" localSheetId="5">'ส่วนที่ 1 เหนือ'!$5:$6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2" l="1"/>
  <c r="C20" i="33"/>
  <c r="C16" i="33"/>
  <c r="C14" i="33"/>
  <c r="C12" i="33"/>
  <c r="C9" i="33"/>
  <c r="C7" i="33" l="1"/>
  <c r="B7" i="33"/>
  <c r="C11" i="33"/>
  <c r="B11" i="33"/>
  <c r="C15" i="33"/>
  <c r="B15" i="33"/>
  <c r="B6" i="33" s="1"/>
  <c r="C17" i="33"/>
  <c r="B17" i="33"/>
  <c r="C19" i="33"/>
  <c r="B19" i="33"/>
  <c r="C21" i="33"/>
  <c r="B21" i="33"/>
  <c r="C6" i="33" l="1"/>
  <c r="B14" i="25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</calcChain>
</file>

<file path=xl/sharedStrings.xml><?xml version="1.0" encoding="utf-8"?>
<sst xmlns="http://schemas.openxmlformats.org/spreadsheetml/2006/main" count="489" uniqueCount="354">
  <si>
    <t>เอกสารที่ต้องจัดส่ง</t>
  </si>
  <si>
    <t>คำอธิบาย</t>
  </si>
  <si>
    <t>เพื่อขับเคลื่อนการพัฒนาภาคกลางและพื้นที่กรุงเทพมหานคร</t>
  </si>
  <si>
    <t>แผนพัฒนาภาคกลางและพื้นที่กรุงเทพมหานคร</t>
  </si>
  <si>
    <t>ยุทธศาสตร์/แนวทาง</t>
  </si>
  <si>
    <t>แผนงาน/โครงการ</t>
  </si>
  <si>
    <t>งบประมาณ (บาท)</t>
  </si>
  <si>
    <t>พื้นที่เป้าหมาย</t>
  </si>
  <si>
    <t>ห่วงโซ่คุณค่า (Value-chain)</t>
  </si>
  <si>
    <t>ต้นทาง</t>
  </si>
  <si>
    <t>กลางทาง</t>
  </si>
  <si>
    <t>ปลายทาง</t>
  </si>
  <si>
    <t>ส่วนที่ 1</t>
  </si>
  <si>
    <t>แผนงานโครงการภายใต้แผนพัฒนาภาค</t>
  </si>
  <si>
    <t>ในช่วง พ.ศ. 2563-2565</t>
  </si>
  <si>
    <t>ส่วนที่ 2</t>
  </si>
  <si>
    <t>รวม</t>
  </si>
  <si>
    <t xml:space="preserve">                    2. ให้ระบุแหล่งที่มาของงบประมาณ โดยกำหนดหมายเลขดังนี้ 1 คือ งบประมาณปกติของส่วนราชการ / 2 คือ งบประมาณแผนบูรณาการพัฒนาพื้นที่ระดับภาค / 3 คือ งบประมาณแผนบูรณาการอื่นๆ</t>
  </si>
  <si>
    <t>โครงการแบบย่อ (๑ ชุด : ๑ โครงการ)</t>
  </si>
  <si>
    <t>หัวข้อ</t>
  </si>
  <si>
    <t>รายละเอียด</t>
  </si>
  <si>
    <t>ให้ระบุโครงการ โดยควรเป็นโครงการที่สำคัญและส่งผลต่อความสำเร็จในการขับเคลื่อนทิศทางการพัฒนาภาค</t>
  </si>
  <si>
    <t>ระบุวัตถุประสงค์สำคัญของโครงการ ที่จะส่งผลต่อความสำเร็จในการขับเคลื่อนทิศทางการพัฒนาภาค</t>
  </si>
  <si>
    <t>ระบุเป้าหมายและตัวชี้วัดที่จะบ่งบอกว่าโครงการนี้บรรลุตามวัตถุประสงค์ที่กำหนดไว้ หรือไม่</t>
  </si>
  <si>
    <t>ให้ระบุชื่อยุทธศาสตร์ภาคที่สอดคล้อง</t>
  </si>
  <si>
    <t>ระบุแนวทางและวิธีการดำเนินงานที่เป็นกิจกรรมสำคัญที่ส่งผลให้โครงการบรรลุวัตถุประสงค์</t>
  </si>
  <si>
    <t>ระบุหน่วยงานหลักที่รับผิดชอบในการดำเนินโครงการ</t>
  </si>
  <si>
    <t>ระบุระยะเวลาที่ต้องใช้ในการดำเนินโครงการ</t>
  </si>
  <si>
    <t>ระบุงบประมาณที่ใช้ในการดำเนินโครงการ</t>
  </si>
  <si>
    <t>ระบุผลผลิตของโครงการ</t>
  </si>
  <si>
    <t>ระบุผลที่คาดว่าจะได้รับจากการดำเนินโครงการ ในลักษณะของผลลัพธ์ไม่ใช่ผลผลิต และเป็นผลลัพธ์ที่สามารถวัดผลได้อย่างเป็นรูปธรรมทั้งเชิงปริมาณและเชิงคุณภาพ</t>
  </si>
  <si>
    <t>พร้อมระบุแยกแหล่งของงบประมาณที่เสนอขอรับการจัดสรร เช่น งบประมาณปกติของส่วนราชการ</t>
  </si>
  <si>
    <r>
      <t>กระทรวง</t>
    </r>
    <r>
      <rPr>
        <b/>
        <vertAlign val="superscript"/>
        <sz val="14"/>
        <color theme="1"/>
        <rFont val="TH SarabunIT๙"/>
        <family val="2"/>
      </rPr>
      <t>1</t>
    </r>
  </si>
  <si>
    <r>
      <t>แหล่งงบประมาณ</t>
    </r>
    <r>
      <rPr>
        <b/>
        <vertAlign val="superscript"/>
        <sz val="14"/>
        <color theme="1"/>
        <rFont val="TH SarabunIT๙"/>
        <family val="2"/>
      </rPr>
      <t>2</t>
    </r>
  </si>
  <si>
    <r>
      <t xml:space="preserve">*** </t>
    </r>
    <r>
      <rPr>
        <u/>
        <sz val="14"/>
        <color theme="1"/>
        <rFont val="TH SarabunIT๙"/>
        <family val="2"/>
      </rPr>
      <t>หมายเหตุ</t>
    </r>
    <r>
      <rPr>
        <sz val="14"/>
        <color theme="1"/>
        <rFont val="TH SarabunIT๙"/>
        <family val="2"/>
      </rPr>
      <t xml:space="preserve"> :  1. ให้ระบุเป็นตัวย่อของชื่อกระทรวง</t>
    </r>
  </si>
  <si>
    <r>
      <t>๑.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พัฒนากรุงเทพฯ เป็นมหานครทันสมัยระดับโลกควบคู่กับการพัฒนาคุณภาพชีวิตและแก้ไขปัญหาสิ่งแวดล้อมเมือง</t>
    </r>
  </si>
  <si>
    <r>
      <t>๑.๑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เร่งพัฒนาระบบขนส่งมวลชนและระบบขนส่งสาธารณะ </t>
    </r>
  </si>
  <si>
    <r>
      <t>๑.๒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ก่อสร้างถนนวงแหวน ถนนเชื่อมต่อ (Missing link) สะพานข้ามแม่น้ำเจ้าพระยา ฯลฯ </t>
    </r>
  </si>
  <si>
    <r>
      <t xml:space="preserve">๑.๓ </t>
    </r>
    <r>
      <rPr>
        <sz val="14"/>
        <color theme="1"/>
        <rFont val="TH SarabunIT๙"/>
        <family val="2"/>
      </rPr>
      <t>จัดระเบียบการใช้ประโยชน์ที่ดินโดยใช้มาตรการผังเมืองควบคุมการใช้พื้นที่รวมทั้งคุ้มครองแหล่งอนุรักษ์และทัศนียภาพเมือง ตลอดจนการจัดทัศนียภาพของเมืองให้สวยงาม มีพื้นที่สีเขียวและสวนสาธารณะ</t>
    </r>
  </si>
  <si>
    <t xml:space="preserve">๑.๔ พัฒนาระบบดูแลผู้สูงอายุ และออกแบบโครงสร้างพื้นฐานและบริการต่างๆ ให้สามารถรองรับคนทุกกลุ่มในสังคมได้อย่างเท่าเทียมกัน (Universal Design) </t>
  </si>
  <si>
    <r>
      <t>๑.๕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แก้ไขปัญหาขยะ น้ำเสีย น้ำท่วม และมลภาวะทางอากาศ อันเนื่องมาจากการขยายตัวของชุมชนเมือง </t>
    </r>
  </si>
  <si>
    <r>
      <t>๑.๖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ป้องกันและแก้ไขปัญหาน้ำท่วมกรุงเทพฯ </t>
    </r>
  </si>
  <si>
    <r>
      <t>๑.๗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วางระบบป้องกันภัยอาชญากรรมและภัยก่อการร้ายในเขตกรุงเทพฯ และพื้นที่ต่อเนื่อง </t>
    </r>
  </si>
  <si>
    <r>
      <t xml:space="preserve">๑.๘ </t>
    </r>
    <r>
      <rPr>
        <sz val="14"/>
        <color theme="1"/>
        <rFont val="TH SarabunIT๙"/>
        <family val="2"/>
      </rPr>
      <t>พัฒนาเมืองปริมณฑล (สมุทรปราการ นนทบุรี ปทุมธานี นครปฐม และสมุทรสาคร) ให้เป็นเมืองศูนย์กลางการบริการธุรกิจและการพาณิชย์ ศูนย์กลางการขนส่งและโลจิสติกส์ ศูนย์บริการด้านสุขภาพและการศึกษาและเมืองที่อยู่อาศัย</t>
    </r>
  </si>
  <si>
    <r>
      <t>๒.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คุณภาพแหล่งท่องเที่ยวที่มีชื่อเสียงระดับนานาชาติและสร้างความเชื่อมโยงเพื่อกระจายการท่องเที่ยวทั่วทั้งภาค</t>
    </r>
  </si>
  <si>
    <r>
      <t>๒.๑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พัฒนาคุณภาพแหล่งท่องเที่ยวระดับนานาชาติให้เป็นฐานการกระจายรายได้และการสร้างงาน </t>
    </r>
  </si>
  <si>
    <r>
      <t>๒.๒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พัฒนาแหล่งท่องเที่ยวมรดกโลกพระนครศรีอยุธยาอย่างยั่งยืน </t>
    </r>
  </si>
  <si>
    <r>
      <t>๒.๓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เพิ่มมาตรฐานแหล่งท่องเที่ยวท้องถิ่นและแหล่งท่องเที่ยวโดยชุมชน </t>
    </r>
  </si>
  <si>
    <r>
      <t>๒.๔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พัฒนาแหล่งท่องเที่ยวที่มีศักยภาพ ให้มีคุณค่าและมูลค่าเพิ่ม มีความหลากหลาย และเชื่อมโยงการท่องเที่ยวระหว่างจังหวัดอย่างยั่งยืน</t>
    </r>
  </si>
  <si>
    <r>
      <t>๒.๕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พัฒนาการเข้าถึงแหล่งท่องเที่ยวชุมชน แหล่งผลิตสินค้า OTOP และแหล่งท่องเที่ยวเชิงเกษตร </t>
    </r>
  </si>
  <si>
    <r>
      <t xml:space="preserve">๓. </t>
    </r>
    <r>
      <rPr>
        <b/>
        <sz val="14"/>
        <color theme="1"/>
        <rFont val="TH SarabunIT๙"/>
        <family val="2"/>
      </rPr>
      <t>ยกระดับการผลิตสินค้าเกษตรและอุตสาหกรรมโดยใช้นวัตกรรม เทคโนโลยี และความคิดสร้างสรรค์ เพื่อให้สามารถแข่งขันได้อย่างยั่งยืน</t>
    </r>
  </si>
  <si>
    <r>
      <t>๓.๑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นำผลการวิจัยและพัฒนาของสถาบันวิทยาศาสตร์ข้าวแห่งชาติมาใช้ในการพัฒนาการผลิตข้าวในพื้นที่ </t>
    </r>
  </si>
  <si>
    <r>
      <t>๓.๒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พัฒนามาตรฐานฟาร์มเพื่อผลิตอาหารปลอดภัย (Food safety) จากสินค้าเกษตรหลักของภาค </t>
    </r>
  </si>
  <si>
    <t xml:space="preserve">๓.๓ ส่งเสริมการใช้เทคโนโลยี การเกษตรเพื่อยกระดับสู่ Smart Farmer และSmart Farming </t>
  </si>
  <si>
    <r>
      <t>๓.๔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ฟื้นฟูความอุดมสมบูรณ์ทรัพยากรประมงทะเล </t>
    </r>
  </si>
  <si>
    <r>
      <t>๓.๕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เพิ่มความสามารถการแข่งขันอุตสาหกรรมประมง (สมุทรสาคร) อุตสาหกรรมก่อสร้าง (สระบุรี) อุตสาหกรรมยานยนต์และอิเล็กทรอนิกส์ (พระนครศรีอยุธยา ปทุมธานี สมุทรปราการ) สู่การใช้เทคโนโลยีที่สูงขึ้นและเป็นมิตรกับสิ่งแวดล้อม</t>
    </r>
  </si>
  <si>
    <r>
      <t>๓.๖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พัฒนากาญจนบุรี-ราชบุรี-เพชรบุรีตอนบนให้เป็นแหล่งอุตสาหกรรมแปรรูปผลผลิตทางการเกษตรและปศุสัตว์ และกลุ่มอุตสาหกรรมสิ่งทอและเครื่องนุ่งห่มเชื่อมโยงกับแหล่งผลิตในเมียนมา </t>
    </r>
  </si>
  <si>
    <r>
      <t>๓.๗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ส่งเสริมและสนับสนุนธุรกิจ SMEs และ Start Up </t>
    </r>
  </si>
  <si>
    <r>
      <t>๔.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บริหารจัดการน้ำและทรัพยากรธรรมชาติเพื่อแก้ไขปัญหาน้ำท่วม ภัยแล้ง และคงความสมดุลของระบบนิเวศอย่างยั่งยืน</t>
    </r>
  </si>
  <si>
    <r>
      <t>๔.๑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พัฒนาแหล่งน้ำ และระบบกระจายน้ำ ในพื้นที่แล้งซ้ำซาก </t>
    </r>
  </si>
  <si>
    <r>
      <t>๔.๒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ป้องกันและแก้ไขปัญหาน้ำท่วมพื้นที่เศรษฐกิจ ชุมชน แหล่งประวัติศาสตร์ โบราณสถาน และพื้นที่น้ำท่วมซ้ำซาก </t>
    </r>
  </si>
  <si>
    <r>
      <t>๔.๓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ป้องกันการบุกรุกทำลายป่าและฟื้นฟูป่าเสื่อมโทรม ในพื้นที่จังหวัดกาญจนบุรี เพชรบุรี และราชบุรี </t>
    </r>
  </si>
  <si>
    <r>
      <t>๔.๔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ขุดลอกลำน้ำเพื่อเพิ่มปริมาณการกักเก็บน้ำและใช้ในการขนส่ง รวมทั้งฟื้นฟูคุณภาพน้ำแม่น้ำเจ้าพระยาและท่าจีนตอนล่าง</t>
    </r>
  </si>
  <si>
    <r>
      <t>๔.๕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ป้องกันและแก้ไขปัญหาการกัดเซาะชายฝั่งทะเล </t>
    </r>
  </si>
  <si>
    <r>
      <t>๕.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เปิดประตูการค้า การลงทุน และการท่องเที่ยว เชื่อมโยงเขตเศรษฐกิจพิเศษทวาย-ภาคกลาง-ระเบียงเศรษฐกิจพิเศษภาคตะวันออก</t>
    </r>
  </si>
  <si>
    <r>
      <t>๕.๑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พัฒนาทางหลวงพิเศษระหว่างเมือง และรถไฟ เชื่อมกรุงเทพ – กาญจนบุรี </t>
    </r>
  </si>
  <si>
    <r>
      <t>๕.๒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เร่งพัฒนาพื้นที่เขตพัฒนาเศรษฐกิจพิเศษชายแดนบ้านพุน้ำร้อน อำเภอเมือง จังหวัดกาญจนบุรี ให้เป็นประตูเชื่อม Southern Economic Corridor จากท่าเรือทวาย-ท่าเรือแหลมฉบัง-ท่าเรือสีหนุวิลล์ ประเทศกัมพูชา-ท่าเรือวังเตา ประเทศเวียดนาม </t>
    </r>
  </si>
  <si>
    <r>
      <t>๕.๓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พัฒนามาตรฐานด่านชายแดนไทย-เมียนมา บ้านพุน้ำร้อน ด่านเจดีย์สามองค์ และด่านสิงขร เพื่อเชื่อมโยงการค้า การลงทุน และการท่องเที่ยว กับเมียนมา </t>
    </r>
  </si>
  <si>
    <r>
      <t>๕.๔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พัฒนาเมืองและพื้นที่เศรษฐกิจของภาคกลางตามแนวแกนหลักการเชื่อมโยงเขตเศรษฐกิจพิเศษทวายกับ EEC </t>
    </r>
  </si>
  <si>
    <r>
      <t>๖.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TH SarabunIT๙"/>
        <family val="2"/>
      </rPr>
      <t>พัฒนาความเชื่อมโยงเศรษฐกิจและสังคมกับทุกภาคเพื่อเสริมสร้างเสถียรภาพและลดความเหลื่อมล้ำภายในประเทศ</t>
    </r>
  </si>
  <si>
    <r>
      <t>๖.๑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เร่งดำเนินการแผนพัฒนาโครงสร้างพื้นฐานการคมนาคมขนส่งที่เชื่อมโยงภาคกลางกับภาคอื่นๆ ของประเทศ </t>
    </r>
  </si>
  <si>
    <t xml:space="preserve">๖.๒ พัฒนาพื้นที่รอบสถานีขนส่งระบบรางในเมืองที่มีศักยภาพที่สำคัญ และบริเวณเมืองชายแดนที่มีศักยภาพ รวมทั้งบริเวณใกล้พื้นที่เขตพัฒนาเศรษฐกิจพิเศษชายแดน </t>
  </si>
  <si>
    <t>แบบฟอร์มแผนงานโครงการภายใต้แผนพัฒนาภาค ในช่วงปี พ.ศ. 2563-2565</t>
  </si>
  <si>
    <t>เพื่อขับเคลื่อนการพัฒนาภาคตะวันออก</t>
  </si>
  <si>
    <t>เพื่อขับเคลื่อนการพัฒนาภาคตะวันออกเฉียงเหนือ</t>
  </si>
  <si>
    <t>แผนพัฒนาภาคตะวันออกเฉียงเหนือ</t>
  </si>
  <si>
    <t>1. บริหารจัดการน้ำให้เพียงพอต่อการพัฒนาเศรษฐกิจและคุณภาพชีวิตอย่างยั่งยืน</t>
  </si>
  <si>
    <t>1.1 พัฒนาแหล่งน้ำเดิมและแหล่งน้ำธรรมชาติ 
     เพื่อเพิ่มประสิทธิภาพการกักเก็บน้ำ</t>
  </si>
  <si>
    <t xml:space="preserve">1.2 พัฒนาแหล่งน้ำใหม่ในพื้นที่ลุ่มน้ำเลย ชี มูล </t>
  </si>
  <si>
    <t xml:space="preserve">1.3 พัฒนาระบบส่งและกระจายน้ำ </t>
  </si>
  <si>
    <t xml:space="preserve">1.4 บริหารจัดการน้ำแบบบูรณาการ </t>
  </si>
  <si>
    <t>2. แก้ปัญหาความยากจนและพัฒนาคุณภาพชีวิตผู้มีรายได้น้อยเพื่อลดความเหลื่อมล้ำทางสังคม</t>
  </si>
  <si>
    <t>2.1 พัฒนาอาชีพและรายได้ของคนยากจน</t>
  </si>
  <si>
    <t xml:space="preserve">2.5 พัฒนาโภชนาการแม่และเด็ก </t>
  </si>
  <si>
    <t xml:space="preserve">2.6 อำนวยความยุติธรรมลดความเหลื่อมล้ำ </t>
  </si>
  <si>
    <t xml:space="preserve">2.4 พัฒนาระบบการป้องกันและควบคุมโรค เฉพาะถิ่นแก้ปัญหาโรคพยาธิใบไม้ตับในพื้นที่เสี่ยง </t>
  </si>
  <si>
    <t xml:space="preserve">2.3 พัฒนาความรู้ ทักษะอาชีพ และการเรียนรู้ตลอดชีวิต </t>
  </si>
  <si>
    <t xml:space="preserve">2.2 พัฒนาคุณภาพชีวิตและจัดสวัสดิการให้แก่ผู้สูงอายุ ผู้พิการ และผู้ด้อยโอกาส </t>
  </si>
  <si>
    <t>3. สร้างความเข้มแข็งของฐานเศรษฐกิจภายในควบคู่กับการแก้ปัญหาทรัพยากรธรรมชาติและสิ่งแวดล้อม</t>
  </si>
  <si>
    <t>3.1 พัฒนาอาชีพและรายได้ของเกษตรกร</t>
  </si>
  <si>
    <t>3.2 พัฒนาพื้นที่ทุ่งกุลาร้องไห้ให้เป็นแหล่งผลิตข้าวหอมมะลิคุณภาพสูง</t>
  </si>
  <si>
    <t>3.3 ส่งเสริมการปรับเปลี่ยนไปสู่สินค้าเกษตรชนิดใหม่ตามศักยภาพของพื้นที่และความต้องการตลาด</t>
  </si>
  <si>
    <t xml:space="preserve">     3.3.1 ส่งเสริมการปลูกพืช</t>
  </si>
  <si>
    <t xml:space="preserve">             - ส่งเสริมการปลูกพืชผักผลไม้ และไม้ดอก</t>
  </si>
  <si>
    <t xml:space="preserve">             - ส่งเสริมการปลูกพืชสมุนไพรสำคัญ</t>
  </si>
  <si>
    <t xml:space="preserve">     3.3.2 ส่งเสริมการเลี้ยงปศุสัตว์</t>
  </si>
  <si>
    <t xml:space="preserve">             - ส่งเสริมการเลี้ยงโคเนื้อคุณภาพสูง</t>
  </si>
  <si>
    <t xml:space="preserve">             - ส่งเสริมการเลี้ยงโคนม</t>
  </si>
  <si>
    <t xml:space="preserve">     3.4.2 ส่งเสริมการแปรรูปสมุนไพร</t>
  </si>
  <si>
    <t xml:space="preserve">     3.4.4 สร้างความมั่นคงทางพลังงานระดับชุมชน</t>
  </si>
  <si>
    <t xml:space="preserve">     3.4.1 พัฒนาศูนย์กลางอุตสาหกรรมเกษตรแปรรูปและอาหารแบบครบวงจร </t>
  </si>
  <si>
    <t>3.4 ส่งเสริมและพัฒนาเศรษฐกิจชีวภาพ (Bio Economy)</t>
  </si>
  <si>
    <t xml:space="preserve">     3.4.3 ส่งเสริมอุตสาหกรรมใหม่และธุรกิจแนวใหม่</t>
  </si>
  <si>
    <t xml:space="preserve">3.7 พัฒนาเมืองศูนย์กลางจังหวัดเป็นเมืองน่าอยู่ </t>
  </si>
  <si>
    <t>3.5 ส่งเสริมและสนับสนุนธุรกิจ SMEs ธุรกิจ Startup และวิสาหกิจชุมชน ผลิตสินค้าอุปโภคบริโภค</t>
  </si>
  <si>
    <t>3.6 ยกระดับมาตรฐานสินค้ากลุ่มผ้าไหม ผ้าฝ้าย ผ้าย้อมคราม และศูนย์กลางแฟชั่นในระดับภูมิภาค</t>
  </si>
  <si>
    <t>3.8 ฟื้นฟูทรัพยากรป่าไม้ให้คงความอุดมสมบูรณ์ และรักษาความหลากหลายทางชีวภาพของพื้นที่ต้นน้ำ</t>
  </si>
  <si>
    <t xml:space="preserve">3.9 ส่งเสริมและสนับสนุนการศึกษาวิจัยเพื่อพัฒนาความรู้ เทคโนโลยี นวัตกรรมและความคิดสร้างสรรค์ ในการพัฒนาภาค </t>
  </si>
  <si>
    <t>4. พัฒนาการท่องเที่ยวเชิงบูรณาการ</t>
  </si>
  <si>
    <t>4.1 พัฒนาและส่งเสริมการท่องเที่ยวเชิงประเพณี
      วัฒนธรรม</t>
  </si>
  <si>
    <t>4.2 พัฒนาและส่งเสริมการท่องเที่ยวอารยธรรม
      อีสานใต้</t>
  </si>
  <si>
    <t xml:space="preserve">4.3 พัฒนาและส่งเสริมการท่องเที่ยววิถีชีวิตลุ่มน้ำโขง </t>
  </si>
  <si>
    <t xml:space="preserve">4.4 พัฒนาและส่งเสริมการท่องเที่ยวยุคก่อน
      ประวัติศาสตร์ </t>
  </si>
  <si>
    <t>4.5 พัฒนาและส่งเสริมการท่องเที่ยวเชิงกีฬา</t>
  </si>
  <si>
    <t>4.6 พัฒนาและส่งเสริมการท่องเที่ยวธรรมชาติ</t>
  </si>
  <si>
    <t>4.7 พัฒนาแหล่งท่องเที่ยว สิ่งอำนวยความสะดวก 
      ประชาสัมพันธ์ และเชื่อมโยงกิจกรรมการ
      ท่องเที่ยว</t>
  </si>
  <si>
    <t>5. ใช้โอกาสจากการพัฒนาโครงข่ายคมนาคมขนส่งที่เชื่อมโยงพื้นที่เศรษฐกิจหลักภาคกลางและพื้นที่ระเบียงเศรษฐกิจภาคตะวันออก (EEC) เพื่อพัฒนาเมือง และพื้นที่เศรษฐกิจใหม่ๆ ของภาค</t>
  </si>
  <si>
    <t xml:space="preserve">5.1 เร่งพัฒนาโครงสร้างพื้นฐานขนาดใหญ่ที่
      เชื่อมโยงภาคกับพื้นที่เศรษฐกิจหลักภาคกลาง
      และพื้นที่ระเบียงเศรษฐกิจภาคตะวันออก (EEC) 
      ให้แล้วเสร็จตามแผน </t>
  </si>
  <si>
    <t xml:space="preserve">5.2 เร่งพัฒนาโครงข่ายระบบการคมนาคมขนส่ง
      ภายในภาค ให้เป็นระบบที่สมบูรณ์ </t>
  </si>
  <si>
    <t xml:space="preserve">5.3 พัฒนาเมืองสำคัญให้เป็นเมืองศูนย์กลาง การค้า 
      การลงทุน การบริการสุขภาพและศูนย์กลาง
      การศึกษา </t>
  </si>
  <si>
    <t xml:space="preserve">5.4 พัฒนาพื้นที่รอบสถานีขนส่งระบบรางและ
      บริเวณเมืองชายแดนรวมทั้งบริเวณใกล้พื้นที่เขต
      เศรษฐกิจพิเศษชายแดน </t>
  </si>
  <si>
    <t>6. พัฒนาความร่วมมือและใช้ประโยชน์จากข้อตกลงกับประเทศเพื่อนบ้านในการสร้างความเข้มแข็งทางเศรษฐกิจตามแนวชายแดนและแนวระเบียงเศรษฐกิจ</t>
  </si>
  <si>
    <t xml:space="preserve">6.1 พัฒนาด่านชายแดน </t>
  </si>
  <si>
    <t xml:space="preserve">6.2 พัฒนาโครงสร้างพื้นฐานเชื่อมโยงชายแดน </t>
  </si>
  <si>
    <t xml:space="preserve">6.3 พัฒนาพื้นที่เขตพัฒนาเศรษฐกิจพิเศษชายแดน </t>
  </si>
  <si>
    <t>1.พัฒนาการท่องเที่ยวและธุรกิจบริการต่อเนื่องให้มีคุณภาพ สามารถสร้างมูลค่าเพิ่มอย่างยั่งยืน และกระจายประโยชน์อย่างทั่วถึง รวมทั้งต่อยอดการผลิตสินค้าและบริการที่มีศักยภาพสูงด้วยภูมิปัญญาและนวัตกรรม</t>
  </si>
  <si>
    <t>แผนพัฒนาภาคเหนือ</t>
  </si>
  <si>
    <t>เพื่อขับเคลื่อนการพัฒนาภาคเหนือ</t>
  </si>
  <si>
    <t>1.1 พัฒนากลุ่มท่องเที่ยวที่มีศักยภาพตามแนวทางการท่องเที่ยวเชิงสร้างสรรค์ (กลุ่มท่องเที่ยวอารยธรรมล้านนาและกลุ่มชาติพันธุ์ กลุ่มท่องเที่ยวมรดกโลก
(ทางประวัติศาสตร์) กลุ่มท่องเที่ยวเชิงธรรมชาติ กลุ่มท่องเที่ยวที่มีเป้าหมายเฉพาะ)</t>
  </si>
  <si>
    <t>1.2 พัฒนาต่อยอดอุตสาหกรรมและบริการเป้าหมายที่มีศักยภาพสูง (กลุ่มอาหารและสินค้าเพื่อสุขภาพ กลุ่มบริการทางการแพทย์และสุขภาพ และกลุ่มผลิตภัณฑ์เชิงสร้างสรรค์)</t>
  </si>
  <si>
    <t>2. ใช้โอกาสจากเขตเศรษฐกิจพิเศษ และการเชื่อมโยงกับอนุภูมิภาค GMS BIMSTEC และ AEC เพื่อขยายฐานเศรษฐกิจของภาค</t>
  </si>
  <si>
    <t>2.1 เสริมสร้างศักยภาพของโครงสร้างพื้นฐาน และวางผังเมืองทั้งเมืองหลักและเมืองชายแดน พัฒนาโครงข่ายเส้นทางคมนาคม</t>
  </si>
  <si>
    <t>2.2 พัฒนาเมืองสำคัญ ได้แก่ เชียงใหม่ และพิษณุโลก ให้เป็นเมืองศูนย์กลางการค้าบริการ ธุรกิจบริการสุขภาพ บริการการศึกษา ธุรกิจดิจิทัล</t>
  </si>
  <si>
    <t>2.3 พัฒนาเมืองสถานีขนส่งระบบราง ที่นครสวรรค์ แพร่ (เด่นชัย) เชียงราย (เชียงของ)</t>
  </si>
  <si>
    <t>2.4 ยกระดับขีดความสามารถธุรกิจท้องถิ่นที่มีศักยภาพให้เข้าสู่ Supply Chain ของธุรกิจใหญ่ได้</t>
  </si>
  <si>
    <t>3. ยกระดับเป็นฐานการผลิตเกษตรอินทรีย์และเกษตรปลอดภัย เชื่อมโยงสู่อุตสาหกรรมเกษตรแปรรูปที่สร้างมูลค่าเพิ่มสูง</t>
  </si>
  <si>
    <t>3.1 พัฒนาฐานการผลิตเกษตรอินทรีย์ในพื้นที่ภาคเหนือตอนบน และเกษตรปลอดภัยในพื้นที่ภาคเหนือตอนล่าง</t>
  </si>
  <si>
    <t>3.2 สนับสนุนการเชื่อมโยงผลผลิตเกษตรสู่อุตสาหกรรมเกษตรแปรรูปที่มีศักยภาพ</t>
  </si>
  <si>
    <t>3.3 สนับสนุนการผลิตพลังงานทดแทนและผลิตภัณฑ์ชีวภาพจาก  วัสดุเหลือใช้ทางการเกษตร</t>
  </si>
  <si>
    <t>3.4 พัฒนาแหล่งน้ำเพื่อการเกษตรอย่างเป็นระบบเครือข่ายที่เชื่อมโยง เพื่อแก้ไขปัญหาการขาดแคลนน้ำของเกษตรกรในพื้นที่นอกเขตชลประทาน</t>
  </si>
  <si>
    <t>4. พัฒนาคุณภาพชีวิตและแก้ไขปัญหาความยากจน พัฒนาระบบดูแลผู้สูงอายุอย่างมีส่วนร่วมของครอบครัวและชุมชน ยกระดับทักษะฝีมือแรงงานภาคบริการ</t>
  </si>
  <si>
    <t>4.1 ส่งเสริมการสร้างรายได้และการมีงานทำของผู้สูงอายุและคนยากจน</t>
  </si>
  <si>
    <t>4.2 พัฒนาระบบการดูแลผู้สูงอายุระยะยาว และสนับสนุนการจัดบริการด้านสวัสดิการแก่ผู้สูงอายุ และผู้ด้อยโอกาสในชุมชน</t>
  </si>
  <si>
    <t>4.3 พัฒนาความรู้และยกระดับทักษะแรงงาน</t>
  </si>
  <si>
    <t>4.4 สร้างความเข้มแข็งให้กับสถาบันครอบครัวและชุมชน</t>
  </si>
  <si>
    <t>5. อนุรักษ์และฟื้นฟูป่าต้นน้ำให้คงความสมบูรณ์ จัดระบบบริหารจัดการน้ำอย่างเหมาะสมและเชื่อมโยงพื้นที่เกษตรให้ทั่วถึง ป้องกันและแก้ไขปัญหามลพิษหมอกควันอย่างยั่งยืน</t>
  </si>
  <si>
    <t>5.1 ฟื้นฟูและอนุรักษ์ป่าไม้ในพื้นที่ป่าต้นน้ำในพื้นที่ 8 จังหวัดภาคเหนือตอนบน</t>
  </si>
  <si>
    <t>5.2 พัฒนาการบริหารจัดการน้ำในลุ่มน้ำหลัก และแหล่งกักเก็บน้ำขนาดใหญ่</t>
  </si>
  <si>
    <t>5.3 แก้ไขปัญหาหมอกควันในพื้นที่ภาคเหนือตอนบนและจังหวัดตาก</t>
  </si>
  <si>
    <t>แผนพัฒนาภาคเตะวันออก</t>
  </si>
  <si>
    <t>1. พัฒนาการท่องเที่ยวของภาคให้เป็นแหล่งท่องเที่ยวคุณภาพชั้นนำของโลก</t>
  </si>
  <si>
    <t>1.1 พัฒนาการท่องเที่ยวของภาคให้เป็นแหล่งท่องเที่ยวคุณภาพชั้นนำของโลก</t>
  </si>
  <si>
    <t>1.2 พัฒนาและสนับสนุนรูปแบบการท่องที่ยวเรือสำรายและการท่องเที่ยวเชิงอาหาร</t>
  </si>
  <si>
    <t>1.3 พัฒนาเมืองท่องเที่ยวหลัก (ภูเก็ต) ให้เป็นเมืองอัจฉริยะ (Smart City) และมีระบบขนส่งมวลชน (Monorail)</t>
  </si>
  <si>
    <t>1.4 พัฒนาแหล่งท่องเที่ยวบนบกบริเวณตอนในของภาค</t>
  </si>
  <si>
    <t>1.5 พัฒนารูปแบบการท่องเที่ยวให้มีความหลากหลายเพื่อสร้างมูลค่าเพิ่มให้กับการท่องเที่ยวของภาค</t>
  </si>
  <si>
    <t>1.6 ส่งเสริมรูปแบบการท่องเที่ยวโดยชุมชน</t>
  </si>
  <si>
    <t>2. พัฒนาอุตสาหกรรมการแปรรูปยางพาราและปาล์มน้ำมันแห่งใหม่ของประเทศ</t>
  </si>
  <si>
    <t>2.1 พัฒนาเขตพื้นที่อุตสาหกรรมแปรรูปยางพาราหาดใหญ่-สะเดา ที่เป็นมิตรกับสิ่งแวดล้อม</t>
  </si>
  <si>
    <t>2.2 พัฒนาเขตอุตสาหกรรมโอเลโอเคมีคอลแบบครบวงจร</t>
  </si>
  <si>
    <t>2.3 พัฒนาและสนับสนุนการใช้เทคโนโลยีชีวภาพและนวัตกรรมการผลิตภาคเกษตร</t>
  </si>
  <si>
    <t>3. พัฒนาการผลิตสินค้าเกษตรหลักของภาคและสร้างความเข้มแข็งสถาบันเกษตรกร</t>
  </si>
  <si>
    <t>3.3 ส่งเสริมการทำเกษตรผสมผสาน</t>
  </si>
  <si>
    <t>3.1 ยกระดับการผลิตสินค้าเกษตรที่เป็นอัตลักษณ์และเหมาะสมกับศักยภาพพื้นที่ของภาค</t>
  </si>
  <si>
    <t>3.2 ยกระดับอุตสาหกรรมการเพาะเลี้ยงกุ้งและสัตว์น้ำชายฝั่งและการทำประมงทะเลที่ได้มาตรฐาน</t>
  </si>
  <si>
    <t>3.4 ส่งเสริมเกษตรกรให้มีการใช้เทคโนโลยีและนวัตกรรมในการผลิต และบริหารจัดการฟาร์มอย่างเป็นระบบ</t>
  </si>
  <si>
    <t>3.5 วางระบบป้องกันและแก้ไขปัญหาความเสื่อมโทรมของทรัพยากรธรรมชาติและสิ่งแวดล้อม</t>
  </si>
  <si>
    <t>4. พัฒนาโครงสร้างพื้นฐานสนับสนุนการท่องเที่ยว การพัฒนาเขตอุตสาหกรรม และการเชื่อมโยงการค้าโลก</t>
  </si>
  <si>
    <t>4.1 พัฒนาโครงข่ายคมนาคมขนส่งเชื่อมโยงการพัฒนาแหล่งท่องเที่ยวแห่งใหม่กับแหล่งท่องเที่ยวเดิม</t>
  </si>
  <si>
    <t>4.2 พัฒนาและสนับสนุนท่าเรือสำราญให้เป็นท่าเรือหลัก พัฒนาท่าเรือแวะพัก และท่าเรือมารีน่า</t>
  </si>
  <si>
    <t>4.3 พัฒนาระบบโครงสร้างพื้นฐานสนับสนุนการพัฒนาเขตอุตสาหกรรมแปรรูปยาง</t>
  </si>
  <si>
    <t>4.4 พัฒนาโครงสร้างพื้นฐานเชื่อมโยงภาคใต้กับเส้นทางการค้าโลก</t>
  </si>
  <si>
    <t>เพื่อขับเคลื่อนการพัฒนาภาคใต้</t>
  </si>
  <si>
    <t>แผนพัฒนาภาคใต้</t>
  </si>
  <si>
    <t>ภาคใต้</t>
  </si>
  <si>
    <t>เพื่อขับเคลื่อนการพัฒนาภาคใต้ชายแดน</t>
  </si>
  <si>
    <t>แผนพัฒนาภาคใต้ชายแดน</t>
  </si>
  <si>
    <t>1. พัฒนาศักยภาพการผลิตภาคเกษตร</t>
  </si>
  <si>
    <t xml:space="preserve">1.1 เพิ่มประสิทฺธิภาพการผลิตยางพารา ปาล์มน้ำมัน มะพร้าว และไม้ผล </t>
  </si>
  <si>
    <t>1.2 พัฒนาระบบตลาดกลางสินค้าเกษตร</t>
  </si>
  <si>
    <t>1.3 ส่งเสริมเกษตรกรรายย่อยปรับระบบการผลิตให้สามารถพึ่งพาตนเองได้</t>
  </si>
  <si>
    <t>1.4 ยกระดับอุตสาหกรรมประมง การเพาะเลี้ยงกุ้งและสัตว์น้ำชายฝั่งเพื่อการส่งออก</t>
  </si>
  <si>
    <t>1.5 ส่งเสริมการเลี้ยงปศุสัตว์เพื่อความมั่นคงด้านอาหาร</t>
  </si>
  <si>
    <t>1.6 พัฒนาเกษตรกรรุ่นใหม่ (Young Smart Farmer)</t>
  </si>
  <si>
    <t>1.7 ส่งเสริมการใช้ประโยชน์จากเทคโนโลยีชีวภาพ</t>
  </si>
  <si>
    <t>1.8 ส่งเสริมการสร้างตราสินค้าผลผลิตทางการเกษตร</t>
  </si>
  <si>
    <t>1.9 พัฒนาพื้นที่อำเภอหนองจิกต่อเนื่องอำเภอเมืองปัตตานี</t>
  </si>
  <si>
    <t>1.10 พัฒนาระบบโครงข่ายน้ำเพื่อป้องกันความเสียหายพื้นที่เศรษฐกิจ และสร้างความมั่นคงด้านทรัพยากรน้ำ</t>
  </si>
  <si>
    <t>1.11 สนับสนุนการปรับปรุงท่าเทียบเรือปัตตานีให้ได้มาตรฐาน</t>
  </si>
  <si>
    <t>2. พัฒนาเมืองสุไหงโก-ลกและเมืองเบตงให้เป็นเมืองการค้าและเมืองท่องเที่ยวชายแดน</t>
  </si>
  <si>
    <t>2.1 พัฒนาสิ่งอำนวยความสะดวกบริเวณด่านชายแดนให้เพียงพอและได้มาตรฐาน รวมทั้งพื้นที่เศรษฐกิจบริเวณชายแดน</t>
  </si>
  <si>
    <t>2.2 พัฒนาโครงข่ายคมนาคมให้เชื่อมโยงและมีมาตรฐานทั้งทางบก และทางอากาศ</t>
  </si>
  <si>
    <t>2.3 พัฒนาแหล่งท่องเที่ยวทางธรรมชาติและวัฒนธรรม</t>
  </si>
  <si>
    <t xml:space="preserve">2.4 พัฒนาและส่งเสริมธุรกิจต่อเนื่อง การท่องเที่ยวในเมืองท่องเที่ยวชายแดน </t>
  </si>
  <si>
    <t>2.5 พัฒนาและส่งเสริมธุรกิจการค้าชายแดน</t>
  </si>
  <si>
    <t>2.6 เร่งรัดการพัฒนาพื้นที่เขตเศรษฐกิจพิเศษนราธิวาสเพื่อรองรับการค้าการลงทุน</t>
  </si>
  <si>
    <t>3. เสริมสร้างความเข้มแข็งให้กับชุมชน</t>
  </si>
  <si>
    <t>3.2 พัฒนาและยกระดับคุณภาพการศึกษา</t>
  </si>
  <si>
    <t>3.3 ส่งเสริมการพัฒนาสุขภาวะของประชาชนทุกวัย</t>
  </si>
  <si>
    <t>3.4 ส่งเสริมเศรษฐกิจชุมชนให้มีความเข้มแข็ง</t>
  </si>
  <si>
    <t>3.5 สร้างความเข้มแข็งของสังคมพหุวัฒนธรรม</t>
  </si>
  <si>
    <t>3.1 พัฒนาและสนับสนุนทักษะฝีมือแรงงาน</t>
  </si>
  <si>
    <t>1.  พัฒนาพื้นที่ระเบียงเศรษฐกิจพิเศษภาคตะวันออกให้เป็นเขตเศรษฐกิจพิเศษที่มีความทันสมัยที่สุดในภูมิภาคอาเซียน</t>
  </si>
  <si>
    <t>1.1  พัฒนาโครงข่ายความเชื่อมโยงด้านการคมนาคมขนส่งหลักให้เอื้อประโยชน์ต่อการพัฒนาอุตสาหกรรมและเมืองในอนาคต</t>
  </si>
  <si>
    <t>1.2  ส่งเสริมการพัฒนากลุ่มอุตสาหกรรมที่ใช้เทคโนโลยีขั้นสูงและอุตสาหกรรมแห่งอนาคตในพื้นที่ระเบียงเศรษฐกิจพิเศษภาคตะวันออก</t>
  </si>
  <si>
    <t>1.3  พัฒนาบุคลากร การศึกษา การวิจัย และเทคโนโลยีเพื่อผลิตก้าลังคนให้ตรงกับความต้องการของอุตสาหกรรมเป้าหมาย</t>
  </si>
  <si>
    <t xml:space="preserve">1.5  พัฒนาสภาพแวดล้อมเมืองสำคัญของจังหวัดให้เป็นเมืองน่าอยู่ เอื้อต่อการขยายตัวทางเศรษฐกิจและสังคมอย่างมีสมดุล </t>
  </si>
  <si>
    <t>1.4  พัฒนาแหล่งท่องเที่ยวชายทะเลนานาชาติในจังหวัดชลบุรี-ระยอง ให้เป็นฐานการกระจายรายได้และการสร้างงานให้แก่ชุมชน</t>
  </si>
  <si>
    <t xml:space="preserve">2. พัฒนาภาคตะวันออกให้เป็นแหล่งผลิตอาหารที่มีคุณภาพและได้มาตรฐานสากล </t>
  </si>
  <si>
    <t>2.1  พัฒนาการผลิตและการค้าผลไม้ภาคตะวันออก ให้เป็นศูนย์ผลไม้เมืองร้อนแห่งเอเชีย</t>
  </si>
  <si>
    <t xml:space="preserve">2.2  ส่งเสริมการเลี้ยงปศุสัตว์ </t>
  </si>
  <si>
    <t>2.3  พัฒนาพื้นที่ที่มีศักยภาพด้านประมงและเพาะเลี้ยงสัตว์น้ำบริเวณชายฝั่งอ่าวไทย</t>
  </si>
  <si>
    <t>3. ปรับปรุงมาตรฐานสินค้าและธุรกิจบริการด้านการท่องเที่ยว</t>
  </si>
  <si>
    <t>3.1 ฟื้นฟูและปรับปรุงการพัฒนาการท่องเที่ยวในจังหวัดนครนายก ฉะเชิงเทรา จันทบุรี และตราด ให้เป็นแหล่งท่องเที่ยวเชิงนิเวศ เชิงเกษตร เชิงสุขภาพ</t>
  </si>
  <si>
    <t xml:space="preserve">3.2 ฟื้นฟูและอนุรักษ์การท่องเที่ยวในจังหวัดปราจีนบุรีและสระแก้ว ให้เป็นแหล่งท่องเที่ยวอารยธรรมขอม </t>
  </si>
  <si>
    <t>4. พัฒนาพื้นที่เศรษฐกิจชายแดนให้เป็นประตูเศรษฐกิจเชื่อมโยงกับประเทศเพื่อนบ้านให้เจริญเติบโตอย่างยั่งยืน</t>
  </si>
  <si>
    <t>4.1 พัฒนาเขตพัฒนาเศรษฐกิจพิเศษชายแดนอรัญประเทศ จังหวัดสระแก้ว ให้เป็นประตูและศูนย์กลางทางการค้า การท่องเที่ยว และการลงทุน</t>
  </si>
  <si>
    <t xml:space="preserve">4.2  พัฒนาเขตพัฒนาเศรษฐกิจพิเศษชายแดนหาดเล็ก อำเภอคลองใหญ่ จังหวัดตราดให้เป็นศูนย์กลางธุรกิจการค้าชายแดนและการท่องเที่ยว </t>
  </si>
  <si>
    <t xml:space="preserve">4.3  พัฒนาพื้นที่เศรษฐกิจชายแดนบ้านแหลมและบ้านผักกาด อำเภอโป่งน้ำร้อน จังหวัดจันทบุรี ให้เป็นศูนย์กลางการค้าชายแดนเชื่อมโยงกับจังหวัดพระตะบองและไพลินของกัมพูชา </t>
  </si>
  <si>
    <t>5. แก้ไขปัญหาทรัพยากรธรรมชาติและจัดระบบการบริหารจัดการมลพิษให้มีประสิทธิภาพเพิ่มขึ้น</t>
  </si>
  <si>
    <t>5.1  บริหารจัดการน้ำเพื่อบรรเทาภาวะฝนแล้ง และน้ำท่วมจันทบุรีและตราด โดยปรับปรุงและบำรุงรักษาแหล่งน้ำเดิม จัดสรรน้ำและพัฒนาแหล่งน้ำเพิ่มเติม</t>
  </si>
  <si>
    <t xml:space="preserve">5.2 ฟื้นฟูป่าต้นน้ำให้เกิดความสมดุลต่อระบบนิเวศ </t>
  </si>
  <si>
    <t>5.3  คุ้มครองและฟื้นฟูป่าชายเลน ปะการัง หญ้าทะเล และป้องการกัดเซาะชายฝั่งโดยเฉพาะจังหวัดที่มีพื้นที่กัดเซาะรุนแรง ได้แก่ จันทบุรีและฉะเชิงเทรา</t>
  </si>
  <si>
    <t>5.4  ดำเนินการตามมาตรการจัดการมลพิษทางอากาศ</t>
  </si>
  <si>
    <t>5.5  ปรับปรุงและเพิ่มประสิทธิภาพของระบบบำบัดน้ำเสียชุมชน</t>
  </si>
  <si>
    <t>5.6   พัฒนาและปรับปรุงกระบวนการรวบรวม ขนย้าย และการกำจัดขยะจังหวัดชลบุรี
และระยองให้มีประสิทธิภาพเพิ่มขึ้น</t>
  </si>
  <si>
    <t>สอดคล้อง</t>
  </si>
  <si>
    <t>ไม่สอดคล้อง</t>
  </si>
  <si>
    <t>ผลการพิจารณา</t>
  </si>
  <si>
    <t>ความเห็นของฝ่ายเลขานุการ</t>
  </si>
  <si>
    <t>(ครอบคลุมแผนงานโครงการสำคัญที่สอดคล้องกับยุทธศาสตร์การพัฒนาภาคในปี พ.ศ. 2564</t>
  </si>
  <si>
    <t>แผนปฏิบัติการภาค พ.ศ. 2564</t>
  </si>
  <si>
    <t>แบบฟอร์มแผนงานโครงการภายใต้แผนปฏิบัติการภาค ประจำปีงบประมาณ พ.ศ. 2564</t>
  </si>
  <si>
    <t>แหล่งงบประมาณ</t>
  </si>
  <si>
    <t>แผนงานบูรณาการพัฒนาพื้นที่ระดับภาค</t>
  </si>
  <si>
    <t>งบประมาณแผนงานบูรณาการพัฒนาพื้นที่ระดับภาค งบประมาณแผนงานบูรณาการอื่นๆ หรือเงินกู้ เป็นต้น)</t>
  </si>
  <si>
    <t>แผนงานบูรณาการอื่น (โปรดระบุ)</t>
  </si>
  <si>
    <t>งบปกติของส่วนราชการ</t>
  </si>
  <si>
    <t>เงินกู้</t>
  </si>
  <si>
    <t>ระบุพื้นที่เป้าหมายที่จะดำเนินการ</t>
  </si>
  <si>
    <r>
      <t>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ชื่อโครงการ</t>
    </r>
  </si>
  <si>
    <r>
      <t>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ความสำคัญของโครงการ หลักการและเหตุผล</t>
    </r>
  </si>
  <si>
    <r>
      <t>4.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วัตถุประสงค์ของโครงการ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</si>
  <si>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เป้าหมายและตัวชี้วัดความสำเร็จของโครงการ</t>
    </r>
  </si>
  <si>
    <r>
      <t>6.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ความเชื่อมโยงกับทิศทางการพัฒนาภาค</t>
    </r>
  </si>
  <si>
    <t>7. พื้นที่เป้าหมาย</t>
  </si>
  <si>
    <r>
      <t>8.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กิจกรรมที่สำคัญของโครงการ</t>
    </r>
  </si>
  <si>
    <r>
      <t>9.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หน่วยงานรับผิดชอบ</t>
    </r>
  </si>
  <si>
    <r>
      <t>10.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ระยะเวลาในการดำเนินงาน</t>
    </r>
  </si>
  <si>
    <r>
      <t>11.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งบประมาณ</t>
    </r>
  </si>
  <si>
    <r>
      <t>12.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ผลผลิต (output)</t>
    </r>
  </si>
  <si>
    <r>
      <t>13.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ผลที่คาดว่าจะได้รับ (Outcome)</t>
    </r>
  </si>
  <si>
    <t>2. ความสอดคล้องกับแผนงานภายใต้แผนพัฒนาภาค</t>
  </si>
  <si>
    <t>ให้ระบุชื่อแผนงานการพัฒนาตามประเด็นยุทธศาสตร์ภายใต้แผนพัฒนาภาค</t>
  </si>
  <si>
    <t>ระบุถึงที่มา หลักการ เหตุผลและความจำเป็นในการดำเนินโครงการ</t>
  </si>
  <si>
    <t>ยุทธศาสตร์ชาติ</t>
  </si>
  <si>
    <t>แผนแม่บท</t>
  </si>
  <si>
    <t>ยุทธศาสตร์ความอยู่ดีมีสุขของคนไทยและสังคมไทย</t>
  </si>
  <si>
    <t>ยุทธศาสตร์ขีดความสามารถในการแข่งขัน การพัฒนาเศรษฐกิจ และการกระจายรายได้</t>
  </si>
  <si>
    <t>ยุทธศาสตร์การพัฒนาทรัพยามนุษย์ของประเทศ</t>
  </si>
  <si>
    <t>ยุทธศาสตร์ความเท่าเทียมและความเสมอภาคของสังคม</t>
  </si>
  <si>
    <t>ยุทธศาสตร์ความหลากหลายทางชีวภาพ คุณภาพสิ่งแวดล้อม และความยั่งยืนของทรัพยากรธรรมชาติ</t>
  </si>
  <si>
    <t>ยุทธศาสตร์ประสิทธิภาพการบริหารจัดการและการเข้าถึงการให้บริการของภาครัฐ</t>
  </si>
  <si>
    <t>ความมั่นคง</t>
  </si>
  <si>
    <t>การต่างประเทศ</t>
  </si>
  <si>
    <t>การเกษตร</t>
  </si>
  <si>
    <t>พื้นที่และเมืองน่าอยู่อัจฉริยะ</t>
  </si>
  <si>
    <t>ผู้ประกอบการและวิสาหกิจขนาดกลางและขนาดย่อมยุคใหม่</t>
  </si>
  <si>
    <t>เขตเศรษฐกิจพิเศษ</t>
  </si>
  <si>
    <t>การปรับเปลี่ยนค่านิยมและวัฒนธรรม</t>
  </si>
  <si>
    <t>การพัฒนาการเรียนรู้</t>
  </si>
  <si>
    <t>การเสริมสร้างให้คนไทยมีสุขภาวะที่ดี</t>
  </si>
  <si>
    <t>ศักยภาพการกีฬา</t>
  </si>
  <si>
    <t>พลังทางสังคม</t>
  </si>
  <si>
    <t>เศรษฐกิจฐานราก</t>
  </si>
  <si>
    <t>ความเสมอภาคและหลักประกันทางสังคม</t>
  </si>
  <si>
    <t>การเติบโตอย่างยั่งยืน</t>
  </si>
  <si>
    <t>การบริหารจัดการน้ำทั้งระบบ</t>
  </si>
  <si>
    <t>การบริการประชาชนและประสิทธิภาพภาครัฐ</t>
  </si>
  <si>
    <t>การต่อต้านการทุจริตและประพฤติมิชอบ</t>
  </si>
  <si>
    <t>กฎหมายและกระบวนการยุติธรรม</t>
  </si>
  <si>
    <t>การวิจัยและพัฒนานวัตกรรม</t>
  </si>
  <si>
    <t>อุตสาหกรรมและบริการแห่งอนาคต</t>
  </si>
  <si>
    <t>โครงสร้างพื้นฐาน ระบบโลจิสติกส์ และดิจิทัล</t>
  </si>
  <si>
    <t>การพัฒนาศักยภาพคนตลอดช่วงชีวิต</t>
  </si>
  <si>
    <t>การท่องเที่ยว</t>
  </si>
  <si>
    <t>ยุทธศาสตร์ชาติ - แผนแม่บท</t>
  </si>
  <si>
    <t>ยุทธศาสตร์/แผนงานหลัก</t>
  </si>
  <si>
    <t>ยุทธศาสตร์ชาติ*</t>
  </si>
  <si>
    <t>แผนแม่บท*</t>
  </si>
  <si>
    <t>กระทรวง
และกรม**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</si>
  <si>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</si>
  <si>
    <t>5. อนุรักษ์ ฟื้นฟู และบริหารจัดการทรัพยากรธรรมชาติและสิ่งแวดล้อมอย่างเป็นระบบ เพื่อเป็นฐานการพัฒนาที่ยั่งยืน</t>
  </si>
  <si>
    <t>6. พัฒนาพื้นที่ระเบียงเศรษฐกิจภาคใต้อย่างยั่งยืน</t>
  </si>
  <si>
    <t>แผนงาน 1 ยกระดับมาตรฐานบริการและส่งเสริมธุรกิจต่อเนื่องในแหล่งท่องเที่ยวที่มีชื่อเสียงของโลก</t>
  </si>
  <si>
    <t>แผนงาน 2  พัฒนาแหล่งท่องเที่ยวบนบกตอนในของภาคให้มีศักยภาพ</t>
  </si>
  <si>
    <t>แผนงาน 3  พัฒนาเศรษฐกิจฐานรากของชุมชน (Local Economy)</t>
  </si>
  <si>
    <t>แผนงาน 4  ยกระดับการพัฒนาอุตสาหกรรมการแปรรูปยางพารา</t>
  </si>
  <si>
    <t>แผนงาน 5   ยกระดับการพัฒนาอุตสาหกรรมปาล์มน้ำมัน</t>
  </si>
  <si>
    <t>แผนงาน 6 ยกระดับการผลิตภาคเกษตร (ยางพาราและปาล์มน้ำมัน)</t>
  </si>
  <si>
    <t>แผนงาน 7  ยกระดับมาตรฐานการผลิตสินค้าเกษตรอัตลักษณ์</t>
  </si>
  <si>
    <t>แผนงาน 8 พัฒนาโครงข่ายคมนาคมขนส่งสนับสนุนการท่องเที่ยวเขตอุตสาหกรรม และเชื่อมโยงการค้าโลก</t>
  </si>
  <si>
    <t>แผนงาน 9 บริหารจัดการทรัพยากรธรรมชาติและสิ่งแวดล้อม</t>
  </si>
  <si>
    <t>แผนงาน 10 พัฒนาระบบโครงสร้างพื้นฐานการขนส่งและโลจิสติกส์</t>
  </si>
  <si>
    <t>แผนงาน 11  ส่งเสริมและยกระดับการท่องเที่ยวระเบียงเศรษฐกิจภาคใต้</t>
  </si>
  <si>
    <t>แผนงาน 12   ยกระดับฐานอุตสาหกรรมชีวภาพและการแปรรูปการเกษตร</t>
  </si>
  <si>
    <t>(ผลการประชุมคณะกรรมการบูรณาการนโยบายพัฒนาภาค (ก.บ.ภ.) ครั้งที่ 2/2562)</t>
  </si>
  <si>
    <t>หลักเกณฑ์การจัดทำแผนปฏิบัติการภาค ประจำปีงบประมาณ พ.ศ. ๒๕๖4</t>
  </si>
  <si>
    <t xml:space="preserve">เพื่อให้การจัดทำแผนงาน/โครงการของส่วนราชการมีความสอดคล้องเชื่อมโยงตั้งแต่ต้นทาง กลางทาง และปลายทาง </t>
  </si>
  <si>
    <t>รวมทั้งขับเคลื่อนประเด็นการพัฒนาภาคได้อย่างเป็นรูปธรรม จึงกำหนดหลักเกณฑ์ในการพิจารณาและจัดทำแผนงาน/</t>
  </si>
  <si>
    <t>โครงการที่จะดำเนินการเพื่อขับเคลื่อนการพัฒนาภาคในปีงบประมาณ พ.ศ. 2564 ดังนี้</t>
  </si>
  <si>
    <t>โครงการต้องมีความสอดคล้องกับวัตถุประสงค์และเป้าหมายตามทิศทางการพัฒนาภาค</t>
  </si>
  <si>
    <t>โครงการต้องมีความสอดคล้องเชื่อมโยงกับประเด็นการพัฒนาและพื้นที่เป้าหมายตามทิศทางการพัฒนาภาค</t>
  </si>
  <si>
    <t>๑)</t>
  </si>
  <si>
    <t>๒)</t>
  </si>
  <si>
    <t>๓)</t>
  </si>
  <si>
    <t>แบบแปลน/รูปแบบ เทคนิค บุคลากร ฯลฯ) มีแผนการปฏิบัติงานและแผนการใช้จ่ายงบประมาณที่ชัดเจน</t>
  </si>
  <si>
    <t xml:space="preserve"> มีการบูรณาการร่วมกันทุกภาคส่วน รวมทั้งสอดคล้องเชื่อมโยงกับห่วงโซ่คุณค่าที่กำหนดไว้ในแผนพัฒนาภาค</t>
  </si>
  <si>
    <t>สำหรับโครงการที่เป็นงบลงทุนจะต้องแสดงถึงความพร้อมที่จะรับผิดชอบค่าใช้จ่ายที่จะเกิดขึ้นในปีต่อไป</t>
  </si>
  <si>
    <t>๔)</t>
  </si>
  <si>
    <t>เป็นโครงการที่มีผลประโยชน์ต่อประชาชนในวงกว้าง และเกิดผลกระทบในระดับภาค ไม่มีลักษณะเป็นโครงการย่อย</t>
  </si>
  <si>
    <t xml:space="preserve">โครงการต้องมีความเหมาะสมและเป็นไปได้ มีความพร้อมที่จะดำเนินการได้ทันที (ความพร้อมด้านที่ดิน สถานที่ </t>
  </si>
  <si>
    <t>1.</t>
  </si>
  <si>
    <t>รวมทั้งสิ้น</t>
  </si>
  <si>
    <t>๒.</t>
  </si>
  <si>
    <t>ตัวเลขลำดับที่ของยุทธศาสตร์ชาติและแผนแม่บทที่ระบุในตาราง ดูได้จากชีท code ยุทธศาสตร์-แผนแม่บท</t>
  </si>
  <si>
    <t>๓.</t>
  </si>
  <si>
    <r>
      <rPr>
        <sz val="14"/>
        <color theme="1"/>
        <rFont val="Symbol"/>
        <family val="1"/>
        <charset val="2"/>
      </rPr>
      <t>Ö</t>
    </r>
    <r>
      <rPr>
        <sz val="14"/>
        <color theme="1"/>
        <rFont val="TH SarabunIT๙"/>
        <family val="2"/>
      </rPr>
      <t xml:space="preserve">  ในช่องแหล่งงบประมาณที่เสนอขอรับการจัดสรร </t>
    </r>
    <r>
      <rPr>
        <b/>
        <u/>
        <sz val="14"/>
        <color theme="1"/>
        <rFont val="TH SarabunIT๙"/>
        <family val="2"/>
      </rPr>
      <t>หาก</t>
    </r>
    <r>
      <rPr>
        <sz val="14"/>
        <color theme="1"/>
        <rFont val="TH SarabunIT๙"/>
        <family val="2"/>
      </rPr>
      <t>เป็นแผนงานบูรณาการอื่น ให้ระบุชื่อในตารางด้วย</t>
    </r>
  </si>
  <si>
    <t>๔.</t>
  </si>
  <si>
    <r>
      <t xml:space="preserve">Ö </t>
    </r>
    <r>
      <rPr>
        <sz val="14"/>
        <color theme="1"/>
        <rFont val="TH SarabunIT๙"/>
        <family val="2"/>
      </rPr>
      <t xml:space="preserve"> ในห่วงโซ่คุณค่าที่สอดคล้องกับโครงการ</t>
    </r>
  </si>
  <si>
    <t>๖.</t>
  </si>
  <si>
    <t>5.</t>
  </si>
  <si>
    <t>ระบุพื้นที่เป้าหมายพอสังเขป</t>
  </si>
  <si>
    <t>จำนวน
แผนงาน/โครงการ</t>
  </si>
  <si>
    <t>งบประมาณ 
(บาท)</t>
  </si>
  <si>
    <r>
      <t>ระบุเฉพาะชื่อแผนงาน/โครงการ ในตารางแบบฟอร์มแผนงานฯ (</t>
    </r>
    <r>
      <rPr>
        <b/>
        <u/>
        <sz val="14"/>
        <color theme="1"/>
        <rFont val="TH SarabunIT๙"/>
        <family val="2"/>
      </rPr>
      <t>ไม่ต้อง</t>
    </r>
    <r>
      <rPr>
        <sz val="14"/>
        <color theme="1"/>
        <rFont val="TH SarabunIT๙"/>
        <family val="2"/>
      </rPr>
      <t>ใส่รายละเอียดโครงการหรือกิจกรรม)</t>
    </r>
  </si>
  <si>
    <t>๗.</t>
  </si>
  <si>
    <t xml:space="preserve">กรุณากรอกข้อมูลโดยใช้ตัวอักษร TH SarabunIT๙ </t>
  </si>
  <si>
    <t>หมายเหตุ : โปรดระบุข้อมูลในตารางแบบฟอร์มแผนงานฯ ดังนี้</t>
  </si>
  <si>
    <t>ระบุเป็นตัวย่อของชื่อกระทรวงและวงเล็บตัวย่อของชื่อกรม ในที่นี้ คือชื่อย่อ มหาวิทยาลัย/สถาบัน เช่น อว (มก.)</t>
  </si>
  <si>
    <t>มหาวิทยาลัยแม่โจ้</t>
  </si>
  <si>
    <t>11 จังหวัด</t>
  </si>
  <si>
    <t>โครงการละแมออนเซน : โครงการเสริมสร้างแหล่งท่องเที่ยวบนบกตอนในระดับ High End</t>
  </si>
  <si>
    <t>กระทรวงการอุดมศึกษา วิทยาศาสตร์ วิจัยและนวัตกรรม มหาวิทยาลัยแม่โจ้</t>
  </si>
  <si>
    <t>√</t>
  </si>
  <si>
    <t xml:space="preserve">โครงการ พัฒนาและเพิ่มประสิทธิภาพการผลิตปาล์มน้ำมันไทยเข้าสู่มาตรฐานอุตสาหกรรม สู่การผลิตน้ำมันปาล์มอย่างยั่งยืนอย่างยั่งยืน </t>
  </si>
  <si>
    <t>โครงการการอบรมเชิงปฏิบัติการ “Smart farming การผลิตเกษตรกรชาวปาล์มน้ำมันในยุค 4.0”</t>
  </si>
  <si>
    <t xml:space="preserve"> </t>
  </si>
  <si>
    <t>โครงการยกระดับระบบการผลิต และการพัฒนาสินค้าเกษตรอัตลักษณ์ตลอดห่วงโซ่ เพื่อเข้าสู่มาตรฐานเกษตรอินทรีย์อย่างยั่งยืน</t>
  </si>
  <si>
    <t>โครงการ การพัฒนาระบบการผลิตพืชโดยใช้เทคโนโลยีนวัตกรรรมการผลิตและการบริหารจัดการฟาร์มอย่างเป็นระบบ</t>
  </si>
  <si>
    <t>โครงการการอบรมการใช้ระบบ RAS ในการเพาะเลี้ยงสัตว์น้ำเค็มมูลค่าสูงแบบอินทรีย์และพัฒนาผลิตภัณฑ์วิสาหกิจชุมชน เพื่อพัฒนาเศรษฐกิจฐานรากอย่างยั่งยืน</t>
  </si>
  <si>
    <t xml:space="preserve">โครงการสนับสนุนการทำเกษตรผสมผสานตามความเหมาะสมของพื้นที่ : การส่งเสริมการเพาะเลี้ยงและจำหน่ายผลิตภัณฑ์สัตว์น้ำจากการเกษตรแบบแปลงใหญ่. </t>
  </si>
  <si>
    <t>โครงการจัดตั้งศูนย์ความเป็นเลิศทางด้านสิ่งแวดล้อมและทรัพยากรชายฝั่งทะเล : โครงการต้นแบบจังหวัดชุมพร</t>
  </si>
  <si>
    <t>จำนวน  8 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</si>
</sst>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7"/>
      <color rgb="FF000000"/>
      <name val="Times New Roman"/>
      <family val="1"/>
    </font>
    <font>
      <b/>
      <sz val="14"/>
      <color theme="1"/>
      <name val="TH SarabunPSK"/>
      <family val="2"/>
    </font>
    <font>
      <b/>
      <sz val="18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b/>
      <sz val="3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vertAlign val="superscript"/>
      <sz val="14"/>
      <color theme="1"/>
      <name val="TH SarabunIT๙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4"/>
      <color theme="1"/>
      <name val="Tahoma"/>
      <family val="2"/>
    </font>
    <font>
      <b/>
      <sz val="18"/>
      <color theme="1"/>
      <name val="TH SarabunPSK"/>
      <family val="2"/>
    </font>
    <font>
      <sz val="14"/>
      <name val="TH SarabunIT๙"/>
      <family val="2"/>
    </font>
    <font>
      <sz val="14"/>
      <color theme="1"/>
      <name val="Symbol"/>
      <family val="1"/>
      <charset val="2"/>
    </font>
    <font>
      <b/>
      <u/>
      <sz val="14"/>
      <color theme="1"/>
      <name val="TH SarabunIT๙"/>
      <family val="2"/>
    </font>
    <font>
      <sz val="14"/>
      <color rgb="FF002060"/>
      <name val="TH SarabunIT๙"/>
      <family val="2"/>
    </font>
    <font>
      <sz val="16"/>
      <color rgb="FF00206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 indent="1"/>
    </xf>
    <xf numFmtId="0" fontId="1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4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9" fillId="0" borderId="0" xfId="0" applyFont="1"/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/>
    <xf numFmtId="0" fontId="11" fillId="0" borderId="1" xfId="0" applyFont="1" applyBorder="1" applyAlignment="1">
      <alignment vertical="top" wrapText="1"/>
    </xf>
    <xf numFmtId="0" fontId="19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 indent="2"/>
    </xf>
    <xf numFmtId="0" fontId="19" fillId="0" borderId="0" xfId="0" applyFont="1" applyFill="1"/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/>
    <xf numFmtId="49" fontId="3" fillId="0" borderId="0" xfId="0" applyNumberFormat="1" applyFont="1" applyBorder="1"/>
    <xf numFmtId="0" fontId="1" fillId="2" borderId="5" xfId="0" applyFont="1" applyFill="1" applyBorder="1" applyAlignment="1">
      <alignment vertical="center" wrapText="1"/>
    </xf>
    <xf numFmtId="0" fontId="13" fillId="0" borderId="0" xfId="0" applyFont="1" applyBorder="1"/>
    <xf numFmtId="49" fontId="24" fillId="0" borderId="0" xfId="0" applyNumberFormat="1" applyFont="1" applyBorder="1"/>
    <xf numFmtId="0" fontId="1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vertical="center" wrapText="1"/>
    </xf>
    <xf numFmtId="41" fontId="1" fillId="2" borderId="1" xfId="0" applyNumberFormat="1" applyFont="1" applyFill="1" applyBorder="1" applyAlignment="1">
      <alignment vertical="top" wrapText="1"/>
    </xf>
    <xf numFmtId="41" fontId="2" fillId="0" borderId="1" xfId="0" applyNumberFormat="1" applyFont="1" applyBorder="1" applyAlignment="1">
      <alignment horizontal="left" vertical="top" wrapText="1"/>
    </xf>
    <xf numFmtId="41" fontId="1" fillId="4" borderId="1" xfId="0" applyNumberFormat="1" applyFont="1" applyFill="1" applyBorder="1" applyAlignment="1">
      <alignment horizontal="center" vertical="top"/>
    </xf>
    <xf numFmtId="41" fontId="2" fillId="0" borderId="1" xfId="0" applyNumberFormat="1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26" fillId="0" borderId="0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41" fontId="1" fillId="5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left" vertical="center" wrapText="1"/>
    </xf>
    <xf numFmtId="41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vertical="top"/>
    </xf>
    <xf numFmtId="0" fontId="2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41" fontId="2" fillId="0" borderId="5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/>
    </xf>
    <xf numFmtId="0" fontId="2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1" fontId="2" fillId="0" borderId="6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 indent="2"/>
    </xf>
    <xf numFmtId="0" fontId="21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41" fontId="2" fillId="0" borderId="9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1" fontId="2" fillId="0" borderId="9" xfId="0" applyNumberFormat="1" applyFont="1" applyBorder="1" applyAlignment="1">
      <alignment horizontal="left" vertical="top" wrapText="1"/>
    </xf>
    <xf numFmtId="41" fontId="2" fillId="0" borderId="6" xfId="0" applyNumberFormat="1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view="pageBreakPreview" zoomScale="110" zoomScaleNormal="100" zoomScaleSheetLayoutView="110" workbookViewId="0">
      <selection activeCell="J18" sqref="J18"/>
    </sheetView>
  </sheetViews>
  <sheetFormatPr defaultColWidth="9" defaultRowHeight="21" x14ac:dyDescent="0.4"/>
  <cols>
    <col min="1" max="1" width="4.3984375" style="10" customWidth="1"/>
    <col min="2" max="2" width="3.3984375" style="10" customWidth="1"/>
    <col min="3" max="3" width="6.69921875" style="10" customWidth="1"/>
    <col min="4" max="4" width="2.3984375" style="10" customWidth="1"/>
    <col min="5" max="10" width="9" style="10"/>
    <col min="11" max="11" width="10.09765625" style="10" customWidth="1"/>
    <col min="12" max="12" width="17.8984375" style="10" customWidth="1"/>
    <col min="13" max="16384" width="9" style="10"/>
  </cols>
  <sheetData>
    <row r="1" spans="1:11" s="9" customFormat="1" x14ac:dyDescent="0.4">
      <c r="G1" s="13"/>
    </row>
    <row r="2" spans="1:11" s="9" customFormat="1" x14ac:dyDescent="0.4">
      <c r="A2" s="67" t="s">
        <v>307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x14ac:dyDescent="0.4">
      <c r="A3" s="68" t="s">
        <v>306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5" customHeight="1" x14ac:dyDescent="0.4">
      <c r="A4" s="43"/>
    </row>
    <row r="5" spans="1:11" x14ac:dyDescent="0.4">
      <c r="C5" s="43" t="s">
        <v>308</v>
      </c>
    </row>
    <row r="6" spans="1:11" x14ac:dyDescent="0.4">
      <c r="B6" s="43" t="s">
        <v>309</v>
      </c>
    </row>
    <row r="7" spans="1:11" x14ac:dyDescent="0.4">
      <c r="B7" s="43" t="s">
        <v>310</v>
      </c>
    </row>
    <row r="8" spans="1:11" ht="10.199999999999999" customHeight="1" x14ac:dyDescent="0.4">
      <c r="B8" s="43"/>
    </row>
    <row r="9" spans="1:11" x14ac:dyDescent="0.4">
      <c r="B9" s="57" t="s">
        <v>313</v>
      </c>
      <c r="C9" s="58" t="s">
        <v>311</v>
      </c>
      <c r="D9" s="59"/>
      <c r="E9" s="59"/>
      <c r="F9" s="59"/>
      <c r="G9" s="59"/>
      <c r="H9" s="59"/>
      <c r="I9" s="59"/>
      <c r="J9" s="59"/>
      <c r="K9" s="59"/>
    </row>
    <row r="10" spans="1:11" x14ac:dyDescent="0.4">
      <c r="B10" s="57" t="s">
        <v>314</v>
      </c>
      <c r="C10" s="58" t="s">
        <v>312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4">
      <c r="B11" s="59"/>
      <c r="C11" s="58" t="s">
        <v>317</v>
      </c>
      <c r="D11" s="59"/>
      <c r="E11" s="59"/>
      <c r="F11" s="59"/>
      <c r="G11" s="59"/>
      <c r="H11" s="59"/>
      <c r="I11" s="59"/>
      <c r="J11" s="59"/>
      <c r="K11" s="59"/>
    </row>
    <row r="12" spans="1:11" x14ac:dyDescent="0.4">
      <c r="B12" s="57" t="s">
        <v>315</v>
      </c>
      <c r="C12" s="58" t="s">
        <v>321</v>
      </c>
      <c r="D12" s="59"/>
      <c r="E12" s="59"/>
      <c r="F12" s="59"/>
      <c r="G12" s="59"/>
      <c r="H12" s="59"/>
      <c r="I12" s="59"/>
      <c r="J12" s="59"/>
      <c r="K12" s="59"/>
    </row>
    <row r="13" spans="1:11" x14ac:dyDescent="0.4">
      <c r="B13" s="59"/>
      <c r="C13" s="58" t="s">
        <v>316</v>
      </c>
      <c r="D13" s="59"/>
      <c r="E13" s="59"/>
      <c r="F13" s="59"/>
      <c r="G13" s="59"/>
      <c r="H13" s="59"/>
      <c r="I13" s="59"/>
      <c r="J13" s="59"/>
      <c r="K13" s="59"/>
    </row>
    <row r="14" spans="1:11" x14ac:dyDescent="0.4">
      <c r="B14" s="60"/>
      <c r="C14" s="61" t="s">
        <v>318</v>
      </c>
      <c r="D14" s="60"/>
      <c r="E14" s="60"/>
      <c r="F14" s="60"/>
      <c r="G14" s="60"/>
      <c r="H14" s="60"/>
      <c r="I14" s="60"/>
      <c r="J14" s="60"/>
      <c r="K14" s="60"/>
    </row>
    <row r="15" spans="1:11" x14ac:dyDescent="0.4">
      <c r="B15" s="57" t="s">
        <v>319</v>
      </c>
      <c r="C15" s="58" t="s">
        <v>320</v>
      </c>
      <c r="D15" s="60"/>
      <c r="E15" s="60"/>
      <c r="F15" s="60"/>
      <c r="G15" s="60"/>
      <c r="H15" s="60"/>
      <c r="I15" s="60"/>
      <c r="J15" s="60"/>
      <c r="K15" s="60"/>
    </row>
  </sheetData>
  <mergeCells count="2">
    <mergeCell ref="A2:K2"/>
    <mergeCell ref="A3:K3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I42"/>
  <sheetViews>
    <sheetView view="pageBreakPreview" zoomScale="60" zoomScaleNormal="100" workbookViewId="0">
      <selection activeCell="I17" sqref="I17"/>
    </sheetView>
  </sheetViews>
  <sheetFormatPr defaultColWidth="9" defaultRowHeight="14.4" x14ac:dyDescent="0.3"/>
  <cols>
    <col min="1" max="16384" width="9" style="11"/>
  </cols>
  <sheetData>
    <row r="1" spans="1:9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3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3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3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3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3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3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3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45.6" x14ac:dyDescent="0.8">
      <c r="A15" s="12"/>
      <c r="B15" s="12"/>
      <c r="C15" s="12"/>
      <c r="D15" s="12"/>
      <c r="E15" s="12"/>
      <c r="F15" s="12"/>
      <c r="G15" s="12"/>
      <c r="H15" s="12"/>
      <c r="I15" s="22" t="s">
        <v>15</v>
      </c>
    </row>
    <row r="16" spans="1:9" ht="45.6" x14ac:dyDescent="0.8">
      <c r="A16" s="12"/>
      <c r="B16" s="12"/>
      <c r="C16" s="12"/>
      <c r="D16" s="12"/>
      <c r="E16" s="12"/>
      <c r="F16" s="12"/>
      <c r="G16" s="12"/>
      <c r="H16" s="12"/>
      <c r="I16" s="22" t="s">
        <v>231</v>
      </c>
    </row>
    <row r="17" spans="1:9" ht="45.6" x14ac:dyDescent="0.8">
      <c r="A17" s="12"/>
      <c r="B17" s="12"/>
      <c r="C17" s="12"/>
      <c r="D17" s="12"/>
      <c r="E17" s="12"/>
      <c r="F17" s="12"/>
      <c r="G17" s="12"/>
      <c r="H17" s="12"/>
      <c r="I17" s="22"/>
    </row>
    <row r="18" spans="1:9" x14ac:dyDescent="0.3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3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3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3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3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3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3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3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3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3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s="12"/>
      <c r="B42" s="12"/>
      <c r="C42" s="12"/>
      <c r="D42" s="12"/>
      <c r="E42" s="12"/>
      <c r="F42" s="12"/>
      <c r="G42" s="12"/>
      <c r="H42" s="12"/>
      <c r="I42" s="1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4"/>
  <sheetViews>
    <sheetView view="pageBreakPreview" zoomScale="60" zoomScaleNormal="100" workbookViewId="0">
      <selection activeCell="B12" sqref="B12"/>
    </sheetView>
  </sheetViews>
  <sheetFormatPr defaultColWidth="9.09765625" defaultRowHeight="27" x14ac:dyDescent="0.75"/>
  <cols>
    <col min="1" max="16384" width="9.09765625" style="33"/>
  </cols>
  <sheetData>
    <row r="1" spans="1:12" x14ac:dyDescent="0.75">
      <c r="A1" s="83" t="s">
        <v>286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3" spans="1:12" x14ac:dyDescent="0.75">
      <c r="B3" s="35" t="s">
        <v>255</v>
      </c>
    </row>
    <row r="4" spans="1:12" x14ac:dyDescent="0.75">
      <c r="B4" s="34">
        <v>1</v>
      </c>
      <c r="C4" s="33" t="s">
        <v>257</v>
      </c>
    </row>
    <row r="5" spans="1:12" x14ac:dyDescent="0.75">
      <c r="B5" s="34">
        <v>2</v>
      </c>
      <c r="C5" s="33" t="s">
        <v>258</v>
      </c>
    </row>
    <row r="6" spans="1:12" x14ac:dyDescent="0.75">
      <c r="B6" s="34">
        <v>3</v>
      </c>
      <c r="C6" s="33" t="s">
        <v>259</v>
      </c>
    </row>
    <row r="7" spans="1:12" x14ac:dyDescent="0.75">
      <c r="B7" s="34">
        <v>4</v>
      </c>
      <c r="C7" s="33" t="s">
        <v>260</v>
      </c>
    </row>
    <row r="8" spans="1:12" x14ac:dyDescent="0.75">
      <c r="B8" s="34">
        <v>5</v>
      </c>
      <c r="C8" s="33" t="s">
        <v>261</v>
      </c>
    </row>
    <row r="9" spans="1:12" x14ac:dyDescent="0.75">
      <c r="B9" s="34">
        <v>6</v>
      </c>
      <c r="C9" s="33" t="s">
        <v>262</v>
      </c>
    </row>
    <row r="11" spans="1:12" x14ac:dyDescent="0.75">
      <c r="B11" s="35" t="s">
        <v>256</v>
      </c>
    </row>
    <row r="12" spans="1:12" x14ac:dyDescent="0.75">
      <c r="B12" s="34">
        <v>1</v>
      </c>
      <c r="C12" s="33" t="s">
        <v>263</v>
      </c>
    </row>
    <row r="13" spans="1:12" x14ac:dyDescent="0.75">
      <c r="B13" s="34">
        <v>2</v>
      </c>
      <c r="C13" s="33" t="s">
        <v>264</v>
      </c>
    </row>
    <row r="14" spans="1:12" x14ac:dyDescent="0.75">
      <c r="B14" s="34">
        <f>B13+1</f>
        <v>3</v>
      </c>
      <c r="C14" s="33" t="s">
        <v>265</v>
      </c>
    </row>
    <row r="15" spans="1:12" x14ac:dyDescent="0.75">
      <c r="B15" s="34">
        <f t="shared" ref="B15:B34" si="0">B14+1</f>
        <v>4</v>
      </c>
      <c r="C15" s="33" t="s">
        <v>282</v>
      </c>
    </row>
    <row r="16" spans="1:12" x14ac:dyDescent="0.75">
      <c r="B16" s="34">
        <f t="shared" si="0"/>
        <v>5</v>
      </c>
      <c r="C16" s="33" t="s">
        <v>285</v>
      </c>
    </row>
    <row r="17" spans="2:3" x14ac:dyDescent="0.75">
      <c r="B17" s="34">
        <f t="shared" si="0"/>
        <v>6</v>
      </c>
      <c r="C17" s="33" t="s">
        <v>266</v>
      </c>
    </row>
    <row r="18" spans="2:3" x14ac:dyDescent="0.75">
      <c r="B18" s="34">
        <f t="shared" si="0"/>
        <v>7</v>
      </c>
      <c r="C18" s="33" t="s">
        <v>283</v>
      </c>
    </row>
    <row r="19" spans="2:3" x14ac:dyDescent="0.75">
      <c r="B19" s="34">
        <f t="shared" si="0"/>
        <v>8</v>
      </c>
      <c r="C19" s="33" t="s">
        <v>267</v>
      </c>
    </row>
    <row r="20" spans="2:3" x14ac:dyDescent="0.75">
      <c r="B20" s="34">
        <f t="shared" si="0"/>
        <v>9</v>
      </c>
      <c r="C20" s="33" t="s">
        <v>268</v>
      </c>
    </row>
    <row r="21" spans="2:3" x14ac:dyDescent="0.75">
      <c r="B21" s="34">
        <f t="shared" si="0"/>
        <v>10</v>
      </c>
      <c r="C21" s="33" t="s">
        <v>269</v>
      </c>
    </row>
    <row r="22" spans="2:3" x14ac:dyDescent="0.75">
      <c r="B22" s="34">
        <f t="shared" si="0"/>
        <v>11</v>
      </c>
      <c r="C22" s="33" t="s">
        <v>284</v>
      </c>
    </row>
    <row r="23" spans="2:3" x14ac:dyDescent="0.75">
      <c r="B23" s="34">
        <f t="shared" si="0"/>
        <v>12</v>
      </c>
      <c r="C23" s="33" t="s">
        <v>270</v>
      </c>
    </row>
    <row r="24" spans="2:3" x14ac:dyDescent="0.75">
      <c r="B24" s="34">
        <f t="shared" si="0"/>
        <v>13</v>
      </c>
      <c r="C24" s="33" t="s">
        <v>271</v>
      </c>
    </row>
    <row r="25" spans="2:3" x14ac:dyDescent="0.75">
      <c r="B25" s="34">
        <f t="shared" si="0"/>
        <v>14</v>
      </c>
      <c r="C25" s="33" t="s">
        <v>272</v>
      </c>
    </row>
    <row r="26" spans="2:3" x14ac:dyDescent="0.75">
      <c r="B26" s="34">
        <f>B25+1</f>
        <v>15</v>
      </c>
      <c r="C26" s="33" t="s">
        <v>273</v>
      </c>
    </row>
    <row r="27" spans="2:3" x14ac:dyDescent="0.75">
      <c r="B27" s="34">
        <f t="shared" si="0"/>
        <v>16</v>
      </c>
      <c r="C27" s="33" t="s">
        <v>274</v>
      </c>
    </row>
    <row r="28" spans="2:3" x14ac:dyDescent="0.75">
      <c r="B28" s="34">
        <f t="shared" si="0"/>
        <v>17</v>
      </c>
      <c r="C28" s="33" t="s">
        <v>275</v>
      </c>
    </row>
    <row r="29" spans="2:3" x14ac:dyDescent="0.75">
      <c r="B29" s="34">
        <f t="shared" si="0"/>
        <v>18</v>
      </c>
      <c r="C29" s="33" t="s">
        <v>276</v>
      </c>
    </row>
    <row r="30" spans="2:3" x14ac:dyDescent="0.75">
      <c r="B30" s="34">
        <f t="shared" si="0"/>
        <v>19</v>
      </c>
      <c r="C30" s="33" t="s">
        <v>277</v>
      </c>
    </row>
    <row r="31" spans="2:3" x14ac:dyDescent="0.75">
      <c r="B31" s="34">
        <f t="shared" si="0"/>
        <v>20</v>
      </c>
      <c r="C31" s="33" t="s">
        <v>278</v>
      </c>
    </row>
    <row r="32" spans="2:3" x14ac:dyDescent="0.75">
      <c r="B32" s="34">
        <f>B31+1</f>
        <v>21</v>
      </c>
      <c r="C32" s="33" t="s">
        <v>279</v>
      </c>
    </row>
    <row r="33" spans="2:3" x14ac:dyDescent="0.75">
      <c r="B33" s="34">
        <f t="shared" si="0"/>
        <v>22</v>
      </c>
      <c r="C33" s="33" t="s">
        <v>280</v>
      </c>
    </row>
    <row r="34" spans="2:3" x14ac:dyDescent="0.75">
      <c r="B34" s="34">
        <f t="shared" si="0"/>
        <v>23</v>
      </c>
      <c r="C34" s="33" t="s">
        <v>281</v>
      </c>
    </row>
  </sheetData>
  <mergeCells count="1">
    <mergeCell ref="A1:L1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C26"/>
  <sheetViews>
    <sheetView view="pageBreakPreview" zoomScale="70" zoomScaleNormal="100" zoomScaleSheetLayoutView="70" zoomScalePageLayoutView="60" workbookViewId="0">
      <pane ySplit="5" topLeftCell="A6" activePane="bottomLeft" state="frozen"/>
      <selection pane="bottomLeft" activeCell="B20" sqref="B20"/>
    </sheetView>
  </sheetViews>
  <sheetFormatPr defaultColWidth="9" defaultRowHeight="21" x14ac:dyDescent="0.4"/>
  <cols>
    <col min="1" max="1" width="86.69921875" style="38" customWidth="1"/>
    <col min="2" max="2" width="22.59765625" style="20" customWidth="1"/>
    <col min="3" max="3" width="26.796875" style="20" customWidth="1"/>
    <col min="4" max="16384" width="9" style="20"/>
  </cols>
  <sheetData>
    <row r="1" spans="1:3" x14ac:dyDescent="0.35">
      <c r="A1" s="84" t="s">
        <v>232</v>
      </c>
      <c r="B1" s="84"/>
      <c r="C1" s="84"/>
    </row>
    <row r="2" spans="1:3" x14ac:dyDescent="0.35">
      <c r="A2" s="84" t="s">
        <v>174</v>
      </c>
      <c r="B2" s="84"/>
      <c r="C2" s="84"/>
    </row>
    <row r="3" spans="1:3" x14ac:dyDescent="0.35">
      <c r="A3" s="84" t="s">
        <v>340</v>
      </c>
      <c r="B3" s="84"/>
      <c r="C3" s="84"/>
    </row>
    <row r="4" spans="1:3" x14ac:dyDescent="0.35">
      <c r="A4" s="85"/>
      <c r="B4" s="85"/>
      <c r="C4" s="85"/>
    </row>
    <row r="5" spans="1:3" ht="72" customHeight="1" x14ac:dyDescent="0.35">
      <c r="A5" s="42" t="s">
        <v>287</v>
      </c>
      <c r="B5" s="42" t="s">
        <v>333</v>
      </c>
      <c r="C5" s="42" t="s">
        <v>334</v>
      </c>
    </row>
    <row r="6" spans="1:3" x14ac:dyDescent="0.35">
      <c r="A6" s="50" t="s">
        <v>323</v>
      </c>
      <c r="B6" s="55">
        <f>SUM(B7,B11,B15,B17,B19,B21)</f>
        <v>8</v>
      </c>
      <c r="C6" s="55">
        <f>SUM(C7,C11,C15,C17,C19,C21)</f>
        <v>44355700</v>
      </c>
    </row>
    <row r="7" spans="1:3" ht="20.25" customHeight="1" x14ac:dyDescent="0.35">
      <c r="A7" s="47" t="s">
        <v>150</v>
      </c>
      <c r="B7" s="53">
        <f>SUM(B8:B10)</f>
        <v>1</v>
      </c>
      <c r="C7" s="53">
        <f>SUM(C8:C10)</f>
        <v>6000000</v>
      </c>
    </row>
    <row r="8" spans="1:3" x14ac:dyDescent="0.35">
      <c r="A8" s="51" t="s">
        <v>294</v>
      </c>
      <c r="B8" s="54"/>
      <c r="C8" s="54"/>
    </row>
    <row r="9" spans="1:3" x14ac:dyDescent="0.35">
      <c r="A9" s="51" t="s">
        <v>295</v>
      </c>
      <c r="B9" s="54">
        <v>1</v>
      </c>
      <c r="C9" s="54">
        <f>+'ภ.ใต้ (แผนงาน)'!F10</f>
        <v>6000000</v>
      </c>
    </row>
    <row r="10" spans="1:3" x14ac:dyDescent="0.35">
      <c r="A10" s="51" t="s">
        <v>296</v>
      </c>
      <c r="B10" s="54"/>
      <c r="C10" s="54"/>
    </row>
    <row r="11" spans="1:3" ht="20.25" customHeight="1" x14ac:dyDescent="0.35">
      <c r="A11" s="52" t="s">
        <v>157</v>
      </c>
      <c r="B11" s="53">
        <f>SUM(B12:B14)</f>
        <v>2</v>
      </c>
      <c r="C11" s="53">
        <f>SUM(C12:C14)</f>
        <v>11004200</v>
      </c>
    </row>
    <row r="12" spans="1:3" s="40" customFormat="1" x14ac:dyDescent="0.35">
      <c r="A12" s="51" t="s">
        <v>297</v>
      </c>
      <c r="B12" s="56" t="s">
        <v>347</v>
      </c>
      <c r="C12" s="56">
        <f>SUM('ภ.ใต้ (แผนงาน)'!F13:F13)</f>
        <v>0</v>
      </c>
    </row>
    <row r="13" spans="1:3" s="40" customFormat="1" x14ac:dyDescent="0.35">
      <c r="A13" s="51" t="s">
        <v>298</v>
      </c>
      <c r="B13" s="56"/>
      <c r="C13" s="56"/>
    </row>
    <row r="14" spans="1:3" x14ac:dyDescent="0.35">
      <c r="A14" s="51" t="s">
        <v>299</v>
      </c>
      <c r="B14" s="54">
        <v>2</v>
      </c>
      <c r="C14" s="54">
        <f>SUM('ภ.ใต้ (แผนงาน)'!F15:F16)</f>
        <v>11004200</v>
      </c>
    </row>
    <row r="15" spans="1:3" ht="20.25" customHeight="1" x14ac:dyDescent="0.35">
      <c r="A15" s="52" t="s">
        <v>161</v>
      </c>
      <c r="B15" s="53">
        <f>SUM(B16)</f>
        <v>4</v>
      </c>
      <c r="C15" s="53">
        <f>SUM(C16)</f>
        <v>22751500</v>
      </c>
    </row>
    <row r="16" spans="1:3" x14ac:dyDescent="0.35">
      <c r="A16" s="51" t="s">
        <v>300</v>
      </c>
      <c r="B16" s="54">
        <v>4</v>
      </c>
      <c r="C16" s="54">
        <f>SUM('ภ.ใต้ (แผนงาน)'!F18:F21)</f>
        <v>22751500</v>
      </c>
    </row>
    <row r="17" spans="1:3" ht="20.25" customHeight="1" x14ac:dyDescent="0.35">
      <c r="A17" s="52" t="s">
        <v>167</v>
      </c>
      <c r="B17" s="53">
        <f>SUM(B18)</f>
        <v>0</v>
      </c>
      <c r="C17" s="53">
        <f>SUM(C18)</f>
        <v>0</v>
      </c>
    </row>
    <row r="18" spans="1:3" s="40" customFormat="1" x14ac:dyDescent="0.35">
      <c r="A18" s="51" t="s">
        <v>301</v>
      </c>
      <c r="B18" s="56"/>
      <c r="C18" s="56"/>
    </row>
    <row r="19" spans="1:3" s="40" customFormat="1" ht="42" x14ac:dyDescent="0.35">
      <c r="A19" s="52" t="s">
        <v>292</v>
      </c>
      <c r="B19" s="53">
        <f>SUM(B20)</f>
        <v>1</v>
      </c>
      <c r="C19" s="53">
        <f>SUM(C20)</f>
        <v>4600000</v>
      </c>
    </row>
    <row r="20" spans="1:3" s="40" customFormat="1" x14ac:dyDescent="0.35">
      <c r="A20" s="51" t="s">
        <v>302</v>
      </c>
      <c r="B20" s="56">
        <v>1</v>
      </c>
      <c r="C20" s="56">
        <f>+'ภ.ใต้ (แผนงาน)'!F25</f>
        <v>4600000</v>
      </c>
    </row>
    <row r="21" spans="1:3" x14ac:dyDescent="0.35">
      <c r="A21" s="52" t="s">
        <v>293</v>
      </c>
      <c r="B21" s="53">
        <f>SUM(B22:B24)</f>
        <v>0</v>
      </c>
      <c r="C21" s="53">
        <f>SUM(C22:C24)</f>
        <v>0</v>
      </c>
    </row>
    <row r="22" spans="1:3" s="40" customFormat="1" x14ac:dyDescent="0.35">
      <c r="A22" s="51" t="s">
        <v>303</v>
      </c>
      <c r="B22" s="56"/>
      <c r="C22" s="56"/>
    </row>
    <row r="23" spans="1:3" x14ac:dyDescent="0.35">
      <c r="A23" s="51" t="s">
        <v>304</v>
      </c>
      <c r="B23" s="54"/>
      <c r="C23" s="54"/>
    </row>
    <row r="24" spans="1:3" x14ac:dyDescent="0.35">
      <c r="A24" s="51" t="s">
        <v>305</v>
      </c>
      <c r="B24" s="54"/>
      <c r="C24" s="54"/>
    </row>
    <row r="25" spans="1:3" x14ac:dyDescent="0.4">
      <c r="A25" s="27"/>
      <c r="B25" s="27"/>
      <c r="C25" s="27"/>
    </row>
    <row r="26" spans="1:3" x14ac:dyDescent="0.4">
      <c r="A26" s="21"/>
    </row>
  </sheetData>
  <mergeCells count="4">
    <mergeCell ref="A3:C3"/>
    <mergeCell ref="A1:C1"/>
    <mergeCell ref="A2:C2"/>
    <mergeCell ref="A4:C4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0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1:R31"/>
  <sheetViews>
    <sheetView tabSelected="1" view="pageBreakPreview" topLeftCell="A16" zoomScale="80" zoomScaleNormal="100" zoomScaleSheetLayoutView="80" zoomScalePageLayoutView="60" workbookViewId="0">
      <selection activeCell="D11" sqref="D11"/>
    </sheetView>
  </sheetViews>
  <sheetFormatPr defaultColWidth="9" defaultRowHeight="21" x14ac:dyDescent="0.4"/>
  <cols>
    <col min="1" max="1" width="37.59765625" style="38" customWidth="1"/>
    <col min="2" max="3" width="5.69921875" style="20" customWidth="1"/>
    <col min="4" max="4" width="42.19921875" style="20" customWidth="1"/>
    <col min="5" max="5" width="14.59765625" style="20" customWidth="1"/>
    <col min="6" max="6" width="16.09765625" style="20" customWidth="1"/>
    <col min="7" max="7" width="4.3984375" style="20" bestFit="1" customWidth="1"/>
    <col min="8" max="8" width="7.3984375" style="20" customWidth="1"/>
    <col min="9" max="9" width="6.3984375" style="20" customWidth="1"/>
    <col min="10" max="10" width="4.3984375" style="20" bestFit="1" customWidth="1"/>
    <col min="11" max="11" width="11.19921875" style="20" bestFit="1" customWidth="1"/>
    <col min="12" max="13" width="4.09765625" style="20" bestFit="1" customWidth="1"/>
    <col min="14" max="14" width="4.3984375" style="20" customWidth="1"/>
    <col min="15" max="16" width="7.69921875" style="20" hidden="1" customWidth="1"/>
    <col min="17" max="17" width="28.59765625" style="20" hidden="1" customWidth="1"/>
    <col min="18" max="16384" width="9" style="20"/>
  </cols>
  <sheetData>
    <row r="1" spans="1:17" x14ac:dyDescent="0.35">
      <c r="A1" s="84" t="s">
        <v>232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x14ac:dyDescent="0.35">
      <c r="A2" s="84" t="s">
        <v>174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x14ac:dyDescent="0.35">
      <c r="A3" s="84" t="s">
        <v>340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x14ac:dyDescent="0.3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7" ht="20.25" customHeight="1" x14ac:dyDescent="0.35">
      <c r="A5" s="88" t="s">
        <v>287</v>
      </c>
      <c r="B5" s="91" t="s">
        <v>226</v>
      </c>
      <c r="C5" s="92"/>
      <c r="D5" s="88" t="s">
        <v>5</v>
      </c>
      <c r="E5" s="88" t="s">
        <v>290</v>
      </c>
      <c r="F5" s="88" t="s">
        <v>6</v>
      </c>
      <c r="G5" s="90" t="s">
        <v>233</v>
      </c>
      <c r="H5" s="90"/>
      <c r="I5" s="90"/>
      <c r="J5" s="90"/>
      <c r="K5" s="88" t="s">
        <v>7</v>
      </c>
      <c r="L5" s="88" t="s">
        <v>8</v>
      </c>
      <c r="M5" s="88"/>
      <c r="N5" s="88"/>
      <c r="O5" s="88" t="s">
        <v>228</v>
      </c>
      <c r="P5" s="88"/>
      <c r="Q5" s="88" t="s">
        <v>229</v>
      </c>
    </row>
    <row r="6" spans="1:17" ht="95.25" customHeight="1" x14ac:dyDescent="0.35">
      <c r="A6" s="88"/>
      <c r="B6" s="30" t="s">
        <v>288</v>
      </c>
      <c r="C6" s="30" t="s">
        <v>289</v>
      </c>
      <c r="D6" s="88"/>
      <c r="E6" s="88"/>
      <c r="F6" s="88"/>
      <c r="G6" s="31" t="s">
        <v>237</v>
      </c>
      <c r="H6" s="31" t="s">
        <v>234</v>
      </c>
      <c r="I6" s="31" t="s">
        <v>236</v>
      </c>
      <c r="J6" s="31" t="s">
        <v>238</v>
      </c>
      <c r="K6" s="88"/>
      <c r="L6" s="30" t="s">
        <v>9</v>
      </c>
      <c r="M6" s="30" t="s">
        <v>10</v>
      </c>
      <c r="N6" s="30" t="s">
        <v>11</v>
      </c>
      <c r="O6" s="30" t="s">
        <v>226</v>
      </c>
      <c r="P6" s="30" t="s">
        <v>227</v>
      </c>
      <c r="Q6" s="88"/>
    </row>
    <row r="7" spans="1:17" x14ac:dyDescent="0.35">
      <c r="A7" s="93" t="s">
        <v>323</v>
      </c>
      <c r="B7" s="94"/>
      <c r="C7" s="95"/>
      <c r="D7" s="93" t="s">
        <v>353</v>
      </c>
      <c r="E7" s="95"/>
      <c r="F7" s="64">
        <f>SUM(F9:F11,F13:F16,F18:F21,F23,F25,F27:F29)</f>
        <v>44355700</v>
      </c>
      <c r="G7" s="96"/>
      <c r="H7" s="97"/>
      <c r="I7" s="97"/>
      <c r="J7" s="97"/>
      <c r="K7" s="97"/>
      <c r="L7" s="97"/>
      <c r="M7" s="97"/>
      <c r="N7" s="98"/>
      <c r="O7" s="63"/>
      <c r="P7" s="63"/>
      <c r="Q7" s="62"/>
    </row>
    <row r="8" spans="1:17" ht="20.25" customHeight="1" x14ac:dyDescent="0.35">
      <c r="A8" s="89" t="s">
        <v>150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7" ht="63" x14ac:dyDescent="0.35">
      <c r="A9" s="39" t="s">
        <v>294</v>
      </c>
      <c r="B9" s="37"/>
      <c r="C9" s="1"/>
      <c r="D9" s="1"/>
      <c r="E9" s="1"/>
      <c r="F9" s="65"/>
      <c r="G9" s="1"/>
      <c r="H9" s="1"/>
      <c r="I9" s="1"/>
      <c r="J9" s="1"/>
      <c r="K9" s="1"/>
      <c r="L9" s="1"/>
      <c r="M9" s="1"/>
      <c r="N9" s="3"/>
      <c r="O9" s="29"/>
      <c r="P9" s="29"/>
      <c r="Q9" s="29"/>
    </row>
    <row r="10" spans="1:17" s="102" customFormat="1" ht="105" x14ac:dyDescent="0.25">
      <c r="A10" s="25" t="s">
        <v>295</v>
      </c>
      <c r="B10" s="104">
        <v>2</v>
      </c>
      <c r="C10" s="105">
        <v>5</v>
      </c>
      <c r="D10" s="25" t="s">
        <v>342</v>
      </c>
      <c r="E10" s="25" t="s">
        <v>343</v>
      </c>
      <c r="F10" s="54">
        <v>6000000</v>
      </c>
      <c r="G10" s="25"/>
      <c r="H10" s="103" t="s">
        <v>344</v>
      </c>
      <c r="I10" s="25"/>
      <c r="J10" s="25"/>
      <c r="K10" s="105" t="s">
        <v>341</v>
      </c>
      <c r="L10" s="25"/>
      <c r="M10" s="103" t="s">
        <v>344</v>
      </c>
      <c r="N10" s="100"/>
      <c r="O10" s="101"/>
      <c r="P10" s="101"/>
      <c r="Q10" s="101"/>
    </row>
    <row r="11" spans="1:17" ht="42" x14ac:dyDescent="0.35">
      <c r="A11" s="39" t="s">
        <v>296</v>
      </c>
      <c r="B11" s="37"/>
      <c r="C11" s="1"/>
      <c r="D11" s="1"/>
      <c r="E11" s="1"/>
      <c r="F11" s="65"/>
      <c r="G11" s="1"/>
      <c r="H11" s="1"/>
      <c r="I11" s="1"/>
      <c r="J11" s="1"/>
      <c r="K11" s="1"/>
      <c r="L11" s="1"/>
      <c r="M11" s="1"/>
      <c r="N11" s="3"/>
      <c r="O11" s="29"/>
      <c r="P11" s="29"/>
      <c r="Q11" s="29"/>
    </row>
    <row r="12" spans="1:17" ht="20.25" customHeight="1" x14ac:dyDescent="0.35">
      <c r="A12" s="86" t="s">
        <v>157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s="114" customFormat="1" ht="42" x14ac:dyDescent="0.25">
      <c r="A13" s="110" t="s">
        <v>297</v>
      </c>
      <c r="B13" s="106"/>
      <c r="C13" s="107"/>
      <c r="D13" s="111"/>
      <c r="E13" s="110"/>
      <c r="F13" s="112"/>
      <c r="G13" s="111"/>
      <c r="H13" s="103"/>
      <c r="I13" s="111"/>
      <c r="J13" s="111"/>
      <c r="K13" s="107"/>
      <c r="L13" s="103"/>
      <c r="M13" s="111"/>
      <c r="N13" s="111"/>
      <c r="O13" s="113"/>
      <c r="P13" s="113"/>
      <c r="Q13" s="113"/>
    </row>
    <row r="14" spans="1:17" s="40" customFormat="1" ht="42" x14ac:dyDescent="0.35">
      <c r="A14" s="130" t="s">
        <v>298</v>
      </c>
      <c r="B14" s="41"/>
      <c r="C14" s="32"/>
      <c r="D14" s="32"/>
      <c r="E14" s="32"/>
      <c r="F14" s="66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05" x14ac:dyDescent="0.35">
      <c r="A15" s="131" t="s">
        <v>299</v>
      </c>
      <c r="B15" s="106">
        <v>2</v>
      </c>
      <c r="C15" s="107">
        <v>3</v>
      </c>
      <c r="D15" s="111" t="s">
        <v>345</v>
      </c>
      <c r="E15" s="110" t="s">
        <v>343</v>
      </c>
      <c r="F15" s="112">
        <v>8809400</v>
      </c>
      <c r="G15" s="111"/>
      <c r="H15" s="120" t="s">
        <v>344</v>
      </c>
      <c r="I15" s="111"/>
      <c r="J15" s="111"/>
      <c r="K15" s="107" t="s">
        <v>341</v>
      </c>
      <c r="L15" s="120" t="s">
        <v>344</v>
      </c>
      <c r="M15" s="111"/>
      <c r="N15" s="111"/>
      <c r="O15" s="29"/>
      <c r="P15" s="29"/>
      <c r="Q15" s="29"/>
    </row>
    <row r="16" spans="1:17" ht="105" x14ac:dyDescent="0.35">
      <c r="A16" s="119"/>
      <c r="B16" s="108">
        <v>2</v>
      </c>
      <c r="C16" s="109">
        <v>3</v>
      </c>
      <c r="D16" s="117" t="s">
        <v>346</v>
      </c>
      <c r="E16" s="117" t="s">
        <v>343</v>
      </c>
      <c r="F16" s="118">
        <v>2194800</v>
      </c>
      <c r="G16" s="117"/>
      <c r="H16" s="103" t="s">
        <v>344</v>
      </c>
      <c r="I16" s="117"/>
      <c r="J16" s="117"/>
      <c r="K16" s="109" t="s">
        <v>341</v>
      </c>
      <c r="L16" s="115" t="s">
        <v>344</v>
      </c>
      <c r="M16" s="117"/>
      <c r="N16" s="117"/>
      <c r="O16" s="29"/>
      <c r="P16" s="29"/>
      <c r="Q16" s="29"/>
    </row>
    <row r="17" spans="1:18" ht="20.25" customHeight="1" x14ac:dyDescent="0.35">
      <c r="A17" s="86" t="s">
        <v>161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1:18" s="102" customFormat="1" ht="105" x14ac:dyDescent="0.25">
      <c r="A18" s="110" t="s">
        <v>300</v>
      </c>
      <c r="B18" s="106">
        <v>2</v>
      </c>
      <c r="C18" s="107">
        <v>3</v>
      </c>
      <c r="D18" s="111" t="s">
        <v>348</v>
      </c>
      <c r="E18" s="110" t="s">
        <v>343</v>
      </c>
      <c r="F18" s="112">
        <v>8342000</v>
      </c>
      <c r="G18" s="111"/>
      <c r="H18" s="120" t="s">
        <v>344</v>
      </c>
      <c r="I18" s="111"/>
      <c r="J18" s="111"/>
      <c r="K18" s="107" t="s">
        <v>341</v>
      </c>
      <c r="L18" s="120" t="s">
        <v>344</v>
      </c>
      <c r="M18" s="111"/>
      <c r="N18" s="111"/>
      <c r="O18" s="101"/>
      <c r="P18" s="101"/>
      <c r="Q18" s="101"/>
      <c r="R18" s="102">
        <v>1</v>
      </c>
    </row>
    <row r="19" spans="1:18" s="102" customFormat="1" ht="105" x14ac:dyDescent="0.25">
      <c r="A19" s="125"/>
      <c r="B19" s="121">
        <v>2</v>
      </c>
      <c r="C19" s="122">
        <v>3</v>
      </c>
      <c r="D19" s="123" t="s">
        <v>349</v>
      </c>
      <c r="E19" s="123" t="s">
        <v>343</v>
      </c>
      <c r="F19" s="124">
        <v>6362000</v>
      </c>
      <c r="G19" s="123"/>
      <c r="H19" s="103" t="s">
        <v>344</v>
      </c>
      <c r="I19" s="123"/>
      <c r="J19" s="123"/>
      <c r="K19" s="122" t="s">
        <v>341</v>
      </c>
      <c r="L19" s="103" t="s">
        <v>344</v>
      </c>
      <c r="M19" s="123"/>
      <c r="N19" s="123"/>
      <c r="O19" s="101"/>
      <c r="P19" s="101"/>
      <c r="Q19" s="101"/>
      <c r="R19" s="102">
        <v>2</v>
      </c>
    </row>
    <row r="20" spans="1:18" s="102" customFormat="1" ht="105" x14ac:dyDescent="0.25">
      <c r="A20" s="125"/>
      <c r="B20" s="121">
        <v>2</v>
      </c>
      <c r="C20" s="122">
        <v>3</v>
      </c>
      <c r="D20" s="125" t="s">
        <v>350</v>
      </c>
      <c r="E20" s="123" t="s">
        <v>343</v>
      </c>
      <c r="F20" s="126">
        <v>2397500</v>
      </c>
      <c r="G20" s="125"/>
      <c r="H20" s="103" t="s">
        <v>344</v>
      </c>
      <c r="I20" s="123"/>
      <c r="J20" s="123"/>
      <c r="K20" s="122" t="s">
        <v>341</v>
      </c>
      <c r="L20" s="103" t="s">
        <v>344</v>
      </c>
      <c r="M20" s="123"/>
      <c r="N20" s="123"/>
      <c r="O20" s="101"/>
      <c r="P20" s="101"/>
      <c r="Q20" s="101"/>
      <c r="R20" s="102">
        <v>3</v>
      </c>
    </row>
    <row r="21" spans="1:18" s="102" customFormat="1" ht="105" x14ac:dyDescent="0.25">
      <c r="A21" s="116"/>
      <c r="B21" s="121">
        <v>2</v>
      </c>
      <c r="C21" s="122">
        <v>3</v>
      </c>
      <c r="D21" s="116" t="s">
        <v>351</v>
      </c>
      <c r="E21" s="123" t="s">
        <v>343</v>
      </c>
      <c r="F21" s="127">
        <v>5650000</v>
      </c>
      <c r="G21" s="116"/>
      <c r="H21" s="103" t="s">
        <v>344</v>
      </c>
      <c r="I21" s="123"/>
      <c r="J21" s="123"/>
      <c r="K21" s="122" t="s">
        <v>341</v>
      </c>
      <c r="L21" s="103" t="s">
        <v>344</v>
      </c>
      <c r="M21" s="123"/>
      <c r="N21" s="123"/>
      <c r="O21" s="101"/>
      <c r="P21" s="101"/>
      <c r="Q21" s="101"/>
      <c r="R21" s="102">
        <v>4</v>
      </c>
    </row>
    <row r="22" spans="1:18" ht="20.25" customHeight="1" x14ac:dyDescent="0.35">
      <c r="A22" s="86" t="s">
        <v>167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</row>
    <row r="23" spans="1:18" s="40" customFormat="1" ht="63" x14ac:dyDescent="0.35">
      <c r="A23" s="39" t="s">
        <v>301</v>
      </c>
      <c r="B23" s="41"/>
      <c r="C23" s="32"/>
      <c r="D23" s="32"/>
      <c r="E23" s="32"/>
      <c r="F23" s="66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8" s="40" customFormat="1" ht="20.25" customHeight="1" x14ac:dyDescent="0.35">
      <c r="A24" s="86" t="s">
        <v>292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</row>
    <row r="25" spans="1:18" s="114" customFormat="1" ht="105" x14ac:dyDescent="0.25">
      <c r="A25" s="25" t="s">
        <v>302</v>
      </c>
      <c r="B25" s="128">
        <v>5</v>
      </c>
      <c r="C25" s="129">
        <v>6</v>
      </c>
      <c r="D25" s="25" t="s">
        <v>352</v>
      </c>
      <c r="E25" s="25" t="s">
        <v>343</v>
      </c>
      <c r="F25" s="54">
        <v>4600000</v>
      </c>
      <c r="G25" s="25"/>
      <c r="H25" s="103" t="s">
        <v>344</v>
      </c>
      <c r="I25" s="25"/>
      <c r="J25" s="25"/>
      <c r="K25" s="105" t="s">
        <v>341</v>
      </c>
      <c r="L25" s="25"/>
      <c r="M25" s="103" t="s">
        <v>344</v>
      </c>
      <c r="N25" s="100"/>
      <c r="O25" s="113"/>
      <c r="P25" s="113"/>
      <c r="Q25" s="113"/>
    </row>
    <row r="26" spans="1:18" x14ac:dyDescent="0.35">
      <c r="A26" s="86" t="s">
        <v>293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8" s="40" customFormat="1" ht="47.25" customHeight="1" x14ac:dyDescent="0.35">
      <c r="A27" s="39" t="s">
        <v>303</v>
      </c>
      <c r="B27" s="41"/>
      <c r="C27" s="32"/>
      <c r="D27" s="32"/>
      <c r="E27" s="32"/>
      <c r="F27" s="66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8" ht="47.25" customHeight="1" x14ac:dyDescent="0.35">
      <c r="A28" s="39" t="s">
        <v>304</v>
      </c>
      <c r="B28" s="37"/>
      <c r="C28" s="1"/>
      <c r="D28" s="1"/>
      <c r="E28" s="1"/>
      <c r="F28" s="65"/>
      <c r="G28" s="1"/>
      <c r="H28" s="1"/>
      <c r="I28" s="1"/>
      <c r="J28" s="1"/>
      <c r="K28" s="1"/>
      <c r="L28" s="1"/>
      <c r="M28" s="1"/>
      <c r="N28" s="3"/>
      <c r="O28" s="29"/>
      <c r="P28" s="29"/>
      <c r="Q28" s="29"/>
    </row>
    <row r="29" spans="1:18" ht="47.25" customHeight="1" x14ac:dyDescent="0.35">
      <c r="A29" s="39" t="s">
        <v>305</v>
      </c>
      <c r="B29" s="37"/>
      <c r="C29" s="1"/>
      <c r="D29" s="1"/>
      <c r="E29" s="1"/>
      <c r="F29" s="65"/>
      <c r="G29" s="1"/>
      <c r="H29" s="1"/>
      <c r="I29" s="1"/>
      <c r="J29" s="1"/>
      <c r="K29" s="1"/>
      <c r="L29" s="1"/>
      <c r="M29" s="1"/>
      <c r="N29" s="3"/>
      <c r="O29" s="29"/>
      <c r="P29" s="29"/>
      <c r="Q29" s="29"/>
    </row>
    <row r="30" spans="1:18" x14ac:dyDescent="0.4">
      <c r="A30" s="27" t="s">
        <v>291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8" x14ac:dyDescent="0.4">
      <c r="A31" s="21"/>
      <c r="B31" s="21"/>
      <c r="C31" s="21"/>
    </row>
  </sheetData>
  <mergeCells count="23">
    <mergeCell ref="A1:Q1"/>
    <mergeCell ref="A2:Q2"/>
    <mergeCell ref="A8:Q8"/>
    <mergeCell ref="A4:N4"/>
    <mergeCell ref="A5:A6"/>
    <mergeCell ref="D5:D6"/>
    <mergeCell ref="E5:E6"/>
    <mergeCell ref="F5:F6"/>
    <mergeCell ref="K5:K6"/>
    <mergeCell ref="L5:N5"/>
    <mergeCell ref="G5:J5"/>
    <mergeCell ref="B5:C5"/>
    <mergeCell ref="A3:Q3"/>
    <mergeCell ref="A7:C7"/>
    <mergeCell ref="D7:E7"/>
    <mergeCell ref="G7:N7"/>
    <mergeCell ref="A24:Q24"/>
    <mergeCell ref="A26:Q26"/>
    <mergeCell ref="A22:Q22"/>
    <mergeCell ref="O5:P5"/>
    <mergeCell ref="Q5:Q6"/>
    <mergeCell ref="A12:Q12"/>
    <mergeCell ref="A17:Q17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5" max="15" man="1"/>
  </rowBreaks>
  <colBreaks count="1" manualBreakCount="1">
    <brk id="16" max="2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D21"/>
  <sheetViews>
    <sheetView view="pageBreakPreview" topLeftCell="A3" zoomScale="130" zoomScaleNormal="100" zoomScaleSheetLayoutView="130" workbookViewId="0">
      <selection activeCell="C6" sqref="C6"/>
    </sheetView>
  </sheetViews>
  <sheetFormatPr defaultRowHeight="13.8" x14ac:dyDescent="0.25"/>
  <cols>
    <col min="1" max="1" width="5.69921875" customWidth="1"/>
    <col min="2" max="2" width="28.69921875" customWidth="1"/>
    <col min="3" max="3" width="39.3984375" customWidth="1"/>
    <col min="4" max="4" width="7.3984375" customWidth="1"/>
  </cols>
  <sheetData>
    <row r="1" spans="1:4" ht="22.8" x14ac:dyDescent="0.25">
      <c r="A1" s="4"/>
      <c r="B1" s="99" t="s">
        <v>18</v>
      </c>
      <c r="C1" s="99"/>
      <c r="D1" s="4"/>
    </row>
    <row r="2" spans="1:4" ht="21" x14ac:dyDescent="0.25">
      <c r="A2" s="4"/>
      <c r="B2" s="23"/>
      <c r="C2" s="4"/>
      <c r="D2" s="4"/>
    </row>
    <row r="3" spans="1:4" ht="19.2" x14ac:dyDescent="0.25">
      <c r="A3" s="4"/>
      <c r="B3" s="6" t="s">
        <v>19</v>
      </c>
      <c r="C3" s="7" t="s">
        <v>20</v>
      </c>
      <c r="D3" s="4"/>
    </row>
    <row r="4" spans="1:4" ht="38.4" x14ac:dyDescent="0.25">
      <c r="A4" s="4"/>
      <c r="B4" s="8" t="s">
        <v>240</v>
      </c>
      <c r="C4" s="28" t="s">
        <v>21</v>
      </c>
      <c r="D4" s="4"/>
    </row>
    <row r="5" spans="1:4" ht="38.4" x14ac:dyDescent="0.25">
      <c r="A5" s="4"/>
      <c r="B5" s="8" t="s">
        <v>252</v>
      </c>
      <c r="C5" s="28" t="s">
        <v>253</v>
      </c>
      <c r="D5" s="4"/>
    </row>
    <row r="6" spans="1:4" ht="38.4" x14ac:dyDescent="0.25">
      <c r="A6" s="4"/>
      <c r="B6" s="8" t="s">
        <v>241</v>
      </c>
      <c r="C6" s="28" t="s">
        <v>254</v>
      </c>
      <c r="D6" s="4"/>
    </row>
    <row r="7" spans="1:4" ht="38.4" x14ac:dyDescent="0.25">
      <c r="A7" s="4"/>
      <c r="B7" s="8" t="s">
        <v>242</v>
      </c>
      <c r="C7" s="28" t="s">
        <v>22</v>
      </c>
      <c r="D7" s="4"/>
    </row>
    <row r="8" spans="1:4" ht="38.4" x14ac:dyDescent="0.25">
      <c r="A8" s="4"/>
      <c r="B8" s="8" t="s">
        <v>243</v>
      </c>
      <c r="C8" s="28" t="s">
        <v>23</v>
      </c>
      <c r="D8" s="4"/>
    </row>
    <row r="9" spans="1:4" ht="38.4" x14ac:dyDescent="0.25">
      <c r="A9" s="4"/>
      <c r="B9" s="8" t="s">
        <v>244</v>
      </c>
      <c r="C9" s="28" t="s">
        <v>24</v>
      </c>
      <c r="D9" s="4"/>
    </row>
    <row r="10" spans="1:4" ht="19.2" x14ac:dyDescent="0.25">
      <c r="A10" s="4"/>
      <c r="B10" s="8" t="s">
        <v>245</v>
      </c>
      <c r="C10" s="28" t="s">
        <v>239</v>
      </c>
      <c r="D10" s="4"/>
    </row>
    <row r="11" spans="1:4" ht="38.4" x14ac:dyDescent="0.25">
      <c r="A11" s="4"/>
      <c r="B11" s="8" t="s">
        <v>246</v>
      </c>
      <c r="C11" s="28" t="s">
        <v>25</v>
      </c>
      <c r="D11" s="4"/>
    </row>
    <row r="12" spans="1:4" ht="19.2" x14ac:dyDescent="0.25">
      <c r="A12" s="4"/>
      <c r="B12" s="8" t="s">
        <v>247</v>
      </c>
      <c r="C12" s="28" t="s">
        <v>26</v>
      </c>
      <c r="D12" s="4"/>
    </row>
    <row r="13" spans="1:4" ht="19.2" x14ac:dyDescent="0.25">
      <c r="A13" s="4"/>
      <c r="B13" s="8" t="s">
        <v>248</v>
      </c>
      <c r="C13" s="28" t="s">
        <v>27</v>
      </c>
      <c r="D13" s="4"/>
    </row>
    <row r="14" spans="1:4" ht="19.2" x14ac:dyDescent="0.25">
      <c r="A14" s="4"/>
      <c r="B14" s="8" t="s">
        <v>249</v>
      </c>
      <c r="C14" s="28" t="s">
        <v>28</v>
      </c>
      <c r="D14" s="4"/>
    </row>
    <row r="15" spans="1:4" ht="19.2" x14ac:dyDescent="0.25">
      <c r="A15" s="4"/>
      <c r="B15" s="8" t="s">
        <v>250</v>
      </c>
      <c r="C15" s="28" t="s">
        <v>29</v>
      </c>
      <c r="D15" s="4"/>
    </row>
    <row r="16" spans="1:4" ht="76.8" x14ac:dyDescent="0.25">
      <c r="A16" s="4"/>
      <c r="B16" s="8" t="s">
        <v>251</v>
      </c>
      <c r="C16" s="28" t="s">
        <v>30</v>
      </c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K20"/>
  <sheetViews>
    <sheetView view="pageBreakPreview" zoomScale="130" zoomScaleNormal="100" zoomScaleSheetLayoutView="130" workbookViewId="0">
      <selection activeCell="F7" sqref="F7"/>
    </sheetView>
  </sheetViews>
  <sheetFormatPr defaultColWidth="9" defaultRowHeight="21" x14ac:dyDescent="0.4"/>
  <cols>
    <col min="1" max="1" width="4.3984375" style="10" customWidth="1"/>
    <col min="2" max="2" width="3.3984375" style="10" customWidth="1"/>
    <col min="3" max="4" width="3.19921875" style="10" customWidth="1"/>
    <col min="5" max="10" width="9" style="10"/>
    <col min="11" max="11" width="10.09765625" style="10" customWidth="1"/>
    <col min="12" max="12" width="17.8984375" style="10" customWidth="1"/>
    <col min="13" max="16384" width="9" style="10"/>
  </cols>
  <sheetData>
    <row r="1" spans="2:11" s="9" customFormat="1" x14ac:dyDescent="0.4">
      <c r="G1" s="13" t="s">
        <v>1</v>
      </c>
    </row>
    <row r="2" spans="2:11" s="9" customFormat="1" x14ac:dyDescent="0.4">
      <c r="B2" s="9" t="s">
        <v>0</v>
      </c>
    </row>
    <row r="3" spans="2:11" x14ac:dyDescent="0.4">
      <c r="C3" s="9" t="s">
        <v>231</v>
      </c>
    </row>
    <row r="4" spans="2:11" x14ac:dyDescent="0.4">
      <c r="D4" s="36" t="s">
        <v>230</v>
      </c>
    </row>
    <row r="5" spans="2:11" x14ac:dyDescent="0.4">
      <c r="D5" s="36" t="s">
        <v>31</v>
      </c>
    </row>
    <row r="6" spans="2:11" x14ac:dyDescent="0.4">
      <c r="D6" s="36" t="s">
        <v>235</v>
      </c>
    </row>
    <row r="8" spans="2:11" x14ac:dyDescent="0.4">
      <c r="C8" s="48" t="s">
        <v>338</v>
      </c>
    </row>
    <row r="9" spans="2:11" x14ac:dyDescent="0.4">
      <c r="D9" s="46" t="s">
        <v>322</v>
      </c>
      <c r="E9" s="46" t="s">
        <v>325</v>
      </c>
      <c r="F9" s="45"/>
      <c r="G9" s="45"/>
      <c r="H9" s="45"/>
      <c r="I9" s="45"/>
      <c r="J9" s="45"/>
      <c r="K9" s="45"/>
    </row>
    <row r="10" spans="2:11" x14ac:dyDescent="0.4">
      <c r="D10" s="46" t="s">
        <v>324</v>
      </c>
      <c r="E10" s="46" t="s">
        <v>335</v>
      </c>
      <c r="F10" s="45"/>
      <c r="G10" s="45"/>
      <c r="H10" s="45"/>
      <c r="I10" s="45"/>
      <c r="J10" s="45"/>
      <c r="K10" s="45"/>
    </row>
    <row r="11" spans="2:11" x14ac:dyDescent="0.4">
      <c r="D11" s="46" t="s">
        <v>326</v>
      </c>
      <c r="E11" s="46" t="s">
        <v>339</v>
      </c>
      <c r="F11" s="45"/>
      <c r="G11" s="45"/>
      <c r="H11" s="45"/>
      <c r="I11" s="45"/>
      <c r="J11" s="45"/>
      <c r="K11" s="45"/>
    </row>
    <row r="12" spans="2:11" x14ac:dyDescent="0.4">
      <c r="D12" s="46" t="s">
        <v>328</v>
      </c>
      <c r="E12" s="46" t="s">
        <v>327</v>
      </c>
      <c r="F12" s="45"/>
      <c r="G12" s="45"/>
      <c r="H12" s="45"/>
      <c r="I12" s="45"/>
      <c r="J12" s="45"/>
      <c r="K12" s="45"/>
    </row>
    <row r="13" spans="2:11" x14ac:dyDescent="0.4">
      <c r="D13" s="46" t="s">
        <v>331</v>
      </c>
      <c r="E13" s="44" t="s">
        <v>332</v>
      </c>
      <c r="F13" s="45"/>
      <c r="G13" s="45"/>
      <c r="H13" s="45"/>
      <c r="I13" s="45"/>
      <c r="J13" s="45"/>
      <c r="K13" s="45"/>
    </row>
    <row r="14" spans="2:11" x14ac:dyDescent="0.4">
      <c r="D14" s="46" t="s">
        <v>330</v>
      </c>
      <c r="E14" s="49" t="s">
        <v>329</v>
      </c>
      <c r="F14" s="45"/>
      <c r="G14" s="45"/>
      <c r="H14" s="45"/>
      <c r="I14" s="45"/>
      <c r="J14" s="45"/>
      <c r="K14" s="45"/>
    </row>
    <row r="15" spans="2:11" x14ac:dyDescent="0.4">
      <c r="D15" s="46" t="s">
        <v>336</v>
      </c>
      <c r="E15" s="46" t="s">
        <v>337</v>
      </c>
      <c r="F15" s="45"/>
      <c r="G15" s="45"/>
      <c r="H15" s="45"/>
      <c r="I15" s="45"/>
      <c r="J15" s="45"/>
      <c r="K15" s="45"/>
    </row>
    <row r="16" spans="2:11" x14ac:dyDescent="0.4">
      <c r="D16" s="45"/>
      <c r="E16" s="45"/>
      <c r="F16" s="45"/>
      <c r="G16" s="45"/>
      <c r="H16" s="45"/>
      <c r="I16" s="45"/>
      <c r="J16" s="45"/>
      <c r="K16" s="45"/>
    </row>
    <row r="17" spans="4:11" x14ac:dyDescent="0.4">
      <c r="D17" s="45"/>
      <c r="E17" s="45"/>
      <c r="F17" s="45"/>
      <c r="G17" s="45"/>
      <c r="H17" s="45"/>
      <c r="I17" s="45"/>
      <c r="J17" s="45"/>
      <c r="K17" s="45"/>
    </row>
    <row r="18" spans="4:11" x14ac:dyDescent="0.4">
      <c r="D18" s="45"/>
      <c r="E18" s="45"/>
      <c r="F18" s="45"/>
      <c r="G18" s="45"/>
      <c r="H18" s="45"/>
      <c r="I18" s="45"/>
      <c r="J18" s="45"/>
      <c r="K18" s="45"/>
    </row>
    <row r="19" spans="4:11" x14ac:dyDescent="0.4">
      <c r="D19" s="45"/>
      <c r="E19" s="45"/>
      <c r="F19" s="45"/>
      <c r="G19" s="45"/>
      <c r="H19" s="45"/>
      <c r="I19" s="45"/>
      <c r="J19" s="45"/>
      <c r="K19" s="45"/>
    </row>
    <row r="20" spans="4:11" x14ac:dyDescent="0.4">
      <c r="D20" s="45"/>
      <c r="E20" s="45"/>
      <c r="F20" s="45"/>
      <c r="G20" s="45"/>
      <c r="H20" s="45"/>
      <c r="I20" s="45"/>
      <c r="J20" s="45"/>
      <c r="K20" s="45"/>
    </row>
  </sheetData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I44"/>
  <sheetViews>
    <sheetView view="pageBreakPreview" zoomScale="60" zoomScaleNormal="100" workbookViewId="0">
      <selection activeCell="H47" sqref="H47"/>
    </sheetView>
  </sheetViews>
  <sheetFormatPr defaultRowHeight="13.8" x14ac:dyDescent="0.25"/>
  <cols>
    <col min="9" max="9" width="9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ht="45.6" x14ac:dyDescent="0.8">
      <c r="A15" s="4"/>
      <c r="B15" s="4"/>
      <c r="C15" s="4"/>
      <c r="D15" s="4"/>
      <c r="E15" s="4"/>
      <c r="F15" s="4"/>
      <c r="G15" s="4"/>
      <c r="H15" s="4"/>
      <c r="I15" s="22" t="s">
        <v>12</v>
      </c>
    </row>
    <row r="16" spans="1:9" ht="45.6" x14ac:dyDescent="0.8">
      <c r="A16" s="4"/>
      <c r="B16" s="4"/>
      <c r="C16" s="4"/>
      <c r="D16" s="4"/>
      <c r="E16" s="4"/>
      <c r="F16" s="4"/>
      <c r="G16" s="4"/>
      <c r="H16" s="4"/>
      <c r="I16" s="22" t="s">
        <v>13</v>
      </c>
    </row>
    <row r="17" spans="1:9" ht="45.6" x14ac:dyDescent="0.8">
      <c r="A17" s="4"/>
      <c r="B17" s="4"/>
      <c r="C17" s="4"/>
      <c r="D17" s="4"/>
      <c r="E17" s="4"/>
      <c r="F17" s="4"/>
      <c r="G17" s="4"/>
      <c r="H17" s="4"/>
      <c r="I17" s="22" t="s">
        <v>14</v>
      </c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L45"/>
  <sheetViews>
    <sheetView view="pageBreakPreview" zoomScale="120" zoomScaleNormal="100" zoomScaleSheetLayoutView="120" zoomScalePageLayoutView="60" workbookViewId="0">
      <selection sqref="A1:L1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3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9.5" customHeight="1" x14ac:dyDescent="0.3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5">
        <v>2563</v>
      </c>
      <c r="E6" s="15">
        <v>2564</v>
      </c>
      <c r="F6" s="15">
        <v>2565</v>
      </c>
      <c r="G6" s="15" t="s">
        <v>16</v>
      </c>
      <c r="H6" s="73"/>
      <c r="I6" s="73"/>
      <c r="J6" s="16" t="s">
        <v>9</v>
      </c>
      <c r="K6" s="16" t="s">
        <v>10</v>
      </c>
      <c r="L6" s="16" t="s">
        <v>11</v>
      </c>
    </row>
    <row r="7" spans="1:12" ht="21" x14ac:dyDescent="0.3">
      <c r="A7" s="69" t="s">
        <v>35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 ht="36" x14ac:dyDescent="0.3">
      <c r="A8" s="17" t="s">
        <v>36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36" x14ac:dyDescent="0.3">
      <c r="A9" s="17" t="s">
        <v>37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90" x14ac:dyDescent="0.3">
      <c r="A10" s="17" t="s">
        <v>38</v>
      </c>
      <c r="B10" s="17"/>
      <c r="C10" s="17"/>
      <c r="D10" s="17"/>
      <c r="E10" s="17"/>
      <c r="F10" s="17"/>
      <c r="G10" s="17"/>
      <c r="H10" s="18"/>
      <c r="I10" s="17"/>
      <c r="J10" s="18"/>
      <c r="K10" s="18"/>
      <c r="L10" s="18"/>
    </row>
    <row r="11" spans="1:12" ht="72" x14ac:dyDescent="0.3">
      <c r="A11" s="17" t="s">
        <v>39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36" x14ac:dyDescent="0.3">
      <c r="A12" s="17" t="s">
        <v>40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</row>
    <row r="13" spans="1:12" ht="18" x14ac:dyDescent="0.3">
      <c r="A13" s="17" t="s">
        <v>41</v>
      </c>
      <c r="B13" s="17"/>
      <c r="C13" s="17"/>
      <c r="D13" s="17"/>
      <c r="E13" s="17"/>
      <c r="F13" s="17"/>
      <c r="G13" s="17"/>
      <c r="H13" s="18"/>
      <c r="I13" s="17"/>
      <c r="J13" s="17"/>
      <c r="K13" s="17"/>
      <c r="L13" s="17"/>
    </row>
    <row r="14" spans="1:12" ht="36" x14ac:dyDescent="0.3">
      <c r="A14" s="17" t="s">
        <v>42</v>
      </c>
      <c r="B14" s="17"/>
      <c r="C14" s="17"/>
      <c r="D14" s="17"/>
      <c r="E14" s="17"/>
      <c r="F14" s="17"/>
      <c r="G14" s="17"/>
      <c r="H14" s="18"/>
      <c r="I14" s="17"/>
      <c r="J14" s="17"/>
      <c r="K14" s="17"/>
      <c r="L14" s="17"/>
    </row>
    <row r="15" spans="1:12" ht="90" x14ac:dyDescent="0.3">
      <c r="A15" s="17" t="s">
        <v>43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21" x14ac:dyDescent="0.3">
      <c r="A16" s="69" t="s">
        <v>44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36" x14ac:dyDescent="0.3">
      <c r="A17" s="17" t="s">
        <v>45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36" x14ac:dyDescent="0.3">
      <c r="A18" s="17" t="s">
        <v>46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36" x14ac:dyDescent="0.3">
      <c r="A19" s="17" t="s">
        <v>47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54" x14ac:dyDescent="0.3">
      <c r="A20" s="17" t="s">
        <v>48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36" x14ac:dyDescent="0.3">
      <c r="A21" s="19" t="s">
        <v>49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21" x14ac:dyDescent="0.3">
      <c r="A22" s="69" t="s">
        <v>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54" x14ac:dyDescent="0.3">
      <c r="A23" s="17" t="s">
        <v>51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36" x14ac:dyDescent="0.3">
      <c r="A24" s="17" t="s">
        <v>52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36" x14ac:dyDescent="0.3">
      <c r="A25" s="17" t="s">
        <v>53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17" t="s">
        <v>54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90" x14ac:dyDescent="0.3">
      <c r="A27" s="17" t="s">
        <v>55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72" x14ac:dyDescent="0.3">
      <c r="A28" s="17" t="s">
        <v>56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">
      <c r="A29" s="17" t="s">
        <v>57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21" x14ac:dyDescent="0.3">
      <c r="A30" s="69" t="s">
        <v>58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1"/>
    </row>
    <row r="31" spans="1:12" ht="36" x14ac:dyDescent="0.3">
      <c r="A31" s="17" t="s">
        <v>59</v>
      </c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</row>
    <row r="32" spans="1:12" ht="54" x14ac:dyDescent="0.3">
      <c r="A32" s="17" t="s">
        <v>60</v>
      </c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8"/>
    </row>
    <row r="33" spans="1:12" ht="36" x14ac:dyDescent="0.3">
      <c r="A33" s="17" t="s">
        <v>61</v>
      </c>
      <c r="B33" s="17"/>
      <c r="C33" s="17"/>
      <c r="D33" s="17"/>
      <c r="E33" s="17"/>
      <c r="F33" s="17"/>
      <c r="G33" s="17"/>
      <c r="H33" s="18"/>
      <c r="I33" s="17"/>
      <c r="J33" s="18"/>
      <c r="K33" s="18"/>
      <c r="L33" s="18"/>
    </row>
    <row r="34" spans="1:12" ht="54" x14ac:dyDescent="0.3">
      <c r="A34" s="17" t="s">
        <v>62</v>
      </c>
      <c r="B34" s="17"/>
      <c r="C34" s="17"/>
      <c r="D34" s="17"/>
      <c r="E34" s="17"/>
      <c r="F34" s="17"/>
      <c r="G34" s="17"/>
      <c r="H34" s="18"/>
      <c r="I34" s="17"/>
      <c r="J34" s="18"/>
      <c r="K34" s="18"/>
      <c r="L34" s="18"/>
    </row>
    <row r="35" spans="1:12" ht="18" x14ac:dyDescent="0.3">
      <c r="A35" s="17" t="s">
        <v>63</v>
      </c>
      <c r="B35" s="17"/>
      <c r="C35" s="17"/>
      <c r="D35" s="17"/>
      <c r="E35" s="17"/>
      <c r="F35" s="17"/>
      <c r="G35" s="17"/>
      <c r="H35" s="18"/>
      <c r="I35" s="17"/>
      <c r="J35" s="18"/>
      <c r="K35" s="18"/>
      <c r="L35" s="18"/>
    </row>
    <row r="36" spans="1:12" ht="21" x14ac:dyDescent="0.3">
      <c r="A36" s="69" t="s">
        <v>64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1"/>
    </row>
    <row r="37" spans="1:12" ht="36" x14ac:dyDescent="0.3">
      <c r="A37" s="17" t="s">
        <v>65</v>
      </c>
      <c r="B37" s="17"/>
      <c r="C37" s="17"/>
      <c r="D37" s="17"/>
      <c r="E37" s="17"/>
      <c r="F37" s="17"/>
      <c r="G37" s="17"/>
      <c r="H37" s="18"/>
      <c r="I37" s="17"/>
      <c r="J37" s="18"/>
      <c r="K37" s="18"/>
      <c r="L37" s="18"/>
    </row>
    <row r="38" spans="1:12" ht="90" x14ac:dyDescent="0.3">
      <c r="A38" s="17" t="s">
        <v>66</v>
      </c>
      <c r="B38" s="17"/>
      <c r="C38" s="17"/>
      <c r="D38" s="17"/>
      <c r="E38" s="17"/>
      <c r="F38" s="17"/>
      <c r="G38" s="17"/>
      <c r="H38" s="18"/>
      <c r="I38" s="17"/>
      <c r="J38" s="18"/>
      <c r="K38" s="18"/>
      <c r="L38" s="18"/>
    </row>
    <row r="39" spans="1:12" ht="72" x14ac:dyDescent="0.3">
      <c r="A39" s="17" t="s">
        <v>67</v>
      </c>
      <c r="B39" s="17"/>
      <c r="C39" s="17"/>
      <c r="D39" s="17"/>
      <c r="E39" s="17"/>
      <c r="F39" s="17"/>
      <c r="G39" s="17"/>
      <c r="H39" s="18"/>
      <c r="I39" s="17"/>
      <c r="J39" s="18"/>
      <c r="K39" s="18"/>
      <c r="L39" s="18"/>
    </row>
    <row r="40" spans="1:12" ht="54" x14ac:dyDescent="0.3">
      <c r="A40" s="17" t="s">
        <v>68</v>
      </c>
      <c r="B40" s="17"/>
      <c r="C40" s="17"/>
      <c r="D40" s="17"/>
      <c r="E40" s="17"/>
      <c r="F40" s="17"/>
      <c r="G40" s="17"/>
      <c r="H40" s="18"/>
      <c r="I40" s="17"/>
      <c r="J40" s="18"/>
      <c r="K40" s="18"/>
      <c r="L40" s="18"/>
    </row>
    <row r="41" spans="1:12" ht="21" x14ac:dyDescent="0.3">
      <c r="A41" s="69" t="s">
        <v>69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 ht="54" x14ac:dyDescent="0.3">
      <c r="A42" s="17" t="s">
        <v>70</v>
      </c>
      <c r="B42" s="17"/>
      <c r="C42" s="17"/>
      <c r="D42" s="17"/>
      <c r="E42" s="17"/>
      <c r="F42" s="17"/>
      <c r="G42" s="17"/>
      <c r="H42" s="18"/>
      <c r="I42" s="17"/>
      <c r="J42" s="18"/>
      <c r="K42" s="18"/>
      <c r="L42" s="18"/>
    </row>
    <row r="43" spans="1:12" ht="72" x14ac:dyDescent="0.3">
      <c r="A43" s="17" t="s">
        <v>71</v>
      </c>
      <c r="B43" s="17"/>
      <c r="C43" s="17"/>
      <c r="D43" s="17"/>
      <c r="E43" s="17"/>
      <c r="F43" s="17"/>
      <c r="G43" s="17"/>
      <c r="H43" s="18"/>
      <c r="I43" s="17"/>
      <c r="J43" s="18"/>
      <c r="K43" s="18"/>
      <c r="L43" s="18"/>
    </row>
    <row r="44" spans="1:12" ht="18" x14ac:dyDescent="0.35">
      <c r="A44" s="2" t="s">
        <v>34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8" x14ac:dyDescent="0.35">
      <c r="A45" s="5" t="s">
        <v>17</v>
      </c>
    </row>
  </sheetData>
  <mergeCells count="17">
    <mergeCell ref="A1:L1"/>
    <mergeCell ref="A2:L2"/>
    <mergeCell ref="A3:L3"/>
    <mergeCell ref="A41:L41"/>
    <mergeCell ref="A4:L4"/>
    <mergeCell ref="A5:A6"/>
    <mergeCell ref="B5:B6"/>
    <mergeCell ref="C5:C6"/>
    <mergeCell ref="H5:H6"/>
    <mergeCell ref="I5:I6"/>
    <mergeCell ref="J5:L5"/>
    <mergeCell ref="D5:G5"/>
    <mergeCell ref="A7:L7"/>
    <mergeCell ref="A16:L16"/>
    <mergeCell ref="A22:L22"/>
    <mergeCell ref="A30:L30"/>
    <mergeCell ref="A36:L3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15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L57"/>
  <sheetViews>
    <sheetView view="pageBreakPreview" topLeftCell="A45" zoomScaleNormal="100" zoomScaleSheetLayoutView="100" zoomScalePageLayoutView="60" workbookViewId="0">
      <selection activeCell="A7" sqref="A7:XFD55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3">
      <c r="A2" s="79" t="s">
        <v>74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9.5" customHeight="1" x14ac:dyDescent="0.3">
      <c r="A4" s="72" t="s">
        <v>75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5">
        <v>2563</v>
      </c>
      <c r="E6" s="15">
        <v>2564</v>
      </c>
      <c r="F6" s="15">
        <v>2565</v>
      </c>
      <c r="G6" s="15" t="s">
        <v>16</v>
      </c>
      <c r="H6" s="73"/>
      <c r="I6" s="73"/>
      <c r="J6" s="16" t="s">
        <v>9</v>
      </c>
      <c r="K6" s="16" t="s">
        <v>10</v>
      </c>
      <c r="L6" s="16" t="s">
        <v>11</v>
      </c>
    </row>
    <row r="7" spans="1:12" ht="18" x14ac:dyDescent="0.3">
      <c r="A7" s="80" t="s">
        <v>76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</row>
    <row r="8" spans="1:12" ht="36" x14ac:dyDescent="0.3">
      <c r="A8" s="17" t="s">
        <v>77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18" x14ac:dyDescent="0.3">
      <c r="A9" s="17" t="s">
        <v>78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18" x14ac:dyDescent="0.3">
      <c r="A10" s="17" t="s">
        <v>79</v>
      </c>
      <c r="B10" s="17"/>
      <c r="C10" s="17"/>
      <c r="D10" s="17"/>
      <c r="E10" s="17"/>
      <c r="F10" s="17"/>
      <c r="G10" s="17"/>
      <c r="H10" s="18"/>
      <c r="I10" s="17"/>
      <c r="J10" s="18"/>
      <c r="K10" s="18"/>
      <c r="L10" s="18"/>
    </row>
    <row r="11" spans="1:12" ht="18" x14ac:dyDescent="0.3">
      <c r="A11" s="17" t="s">
        <v>80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18" x14ac:dyDescent="0.3">
      <c r="A12" s="80" t="s">
        <v>81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2"/>
    </row>
    <row r="13" spans="1:12" ht="18" x14ac:dyDescent="0.3">
      <c r="A13" s="17" t="s">
        <v>82</v>
      </c>
      <c r="B13" s="17"/>
      <c r="C13" s="17"/>
      <c r="D13" s="17"/>
      <c r="E13" s="17"/>
      <c r="F13" s="17"/>
      <c r="G13" s="17"/>
      <c r="H13" s="18"/>
      <c r="I13" s="17"/>
      <c r="J13" s="18"/>
      <c r="K13" s="18"/>
      <c r="L13" s="18"/>
    </row>
    <row r="14" spans="1:12" ht="36" x14ac:dyDescent="0.3">
      <c r="A14" s="17" t="s">
        <v>87</v>
      </c>
      <c r="B14" s="17"/>
      <c r="C14" s="17"/>
      <c r="D14" s="17"/>
      <c r="E14" s="17"/>
      <c r="F14" s="17"/>
      <c r="G14" s="17"/>
      <c r="H14" s="18"/>
      <c r="I14" s="17"/>
      <c r="J14" s="18"/>
      <c r="K14" s="18"/>
      <c r="L14" s="18"/>
    </row>
    <row r="15" spans="1:12" ht="36" x14ac:dyDescent="0.3">
      <c r="A15" s="17" t="s">
        <v>86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36" x14ac:dyDescent="0.3">
      <c r="A16" s="17" t="s">
        <v>85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18" x14ac:dyDescent="0.3">
      <c r="A17" s="17" t="s">
        <v>83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18" x14ac:dyDescent="0.3">
      <c r="A18" s="19" t="s">
        <v>84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18" x14ac:dyDescent="0.3">
      <c r="A19" s="80" t="s">
        <v>88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2"/>
    </row>
    <row r="20" spans="1:12" ht="18" x14ac:dyDescent="0.3">
      <c r="A20" s="26" t="s">
        <v>89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36" x14ac:dyDescent="0.3">
      <c r="A21" s="26" t="s">
        <v>90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36" x14ac:dyDescent="0.3">
      <c r="A22" s="26" t="s">
        <v>91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18" x14ac:dyDescent="0.3">
      <c r="A23" s="26" t="s">
        <v>92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26" t="s">
        <v>93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18" x14ac:dyDescent="0.3">
      <c r="A25" s="26" t="s">
        <v>94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26" t="s">
        <v>95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18" x14ac:dyDescent="0.3">
      <c r="A27" s="26" t="s">
        <v>96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18" x14ac:dyDescent="0.3">
      <c r="A28" s="26" t="s">
        <v>97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36" x14ac:dyDescent="0.3">
      <c r="A29" s="26" t="s">
        <v>101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36" x14ac:dyDescent="0.3">
      <c r="A30" s="26" t="s">
        <v>100</v>
      </c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</row>
    <row r="31" spans="1:12" ht="18" x14ac:dyDescent="0.3">
      <c r="A31" s="26" t="s">
        <v>98</v>
      </c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</row>
    <row r="32" spans="1:12" ht="18" x14ac:dyDescent="0.3">
      <c r="A32" s="26" t="s">
        <v>102</v>
      </c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8"/>
    </row>
    <row r="33" spans="1:12" ht="18" x14ac:dyDescent="0.3">
      <c r="A33" s="26" t="s">
        <v>99</v>
      </c>
      <c r="B33" s="17"/>
      <c r="C33" s="17"/>
      <c r="D33" s="17"/>
      <c r="E33" s="17"/>
      <c r="F33" s="17"/>
      <c r="G33" s="17"/>
      <c r="H33" s="18"/>
      <c r="I33" s="17"/>
      <c r="J33" s="18"/>
      <c r="K33" s="18"/>
      <c r="L33" s="18"/>
    </row>
    <row r="34" spans="1:12" ht="36" x14ac:dyDescent="0.3">
      <c r="A34" s="26" t="s">
        <v>104</v>
      </c>
      <c r="B34" s="17"/>
      <c r="C34" s="17"/>
      <c r="D34" s="17"/>
      <c r="E34" s="17"/>
      <c r="F34" s="17"/>
      <c r="G34" s="17"/>
      <c r="H34" s="18"/>
      <c r="I34" s="17"/>
      <c r="J34" s="18"/>
      <c r="K34" s="18"/>
      <c r="L34" s="18"/>
    </row>
    <row r="35" spans="1:12" ht="36" x14ac:dyDescent="0.3">
      <c r="A35" s="26" t="s">
        <v>105</v>
      </c>
      <c r="B35" s="17"/>
      <c r="C35" s="17"/>
      <c r="D35" s="17"/>
      <c r="E35" s="17"/>
      <c r="F35" s="17"/>
      <c r="G35" s="17"/>
      <c r="H35" s="18"/>
      <c r="I35" s="17"/>
      <c r="J35" s="18"/>
      <c r="K35" s="18"/>
      <c r="L35" s="18"/>
    </row>
    <row r="36" spans="1:12" ht="18" x14ac:dyDescent="0.3">
      <c r="A36" s="26" t="s">
        <v>103</v>
      </c>
      <c r="B36" s="17"/>
      <c r="C36" s="17"/>
      <c r="D36" s="17"/>
      <c r="E36" s="17"/>
      <c r="F36" s="17"/>
      <c r="G36" s="17"/>
      <c r="H36" s="18"/>
      <c r="I36" s="17"/>
      <c r="J36" s="18"/>
      <c r="K36" s="18"/>
      <c r="L36" s="18"/>
    </row>
    <row r="37" spans="1:12" ht="36" x14ac:dyDescent="0.3">
      <c r="A37" s="26" t="s">
        <v>106</v>
      </c>
      <c r="B37" s="17"/>
      <c r="C37" s="17"/>
      <c r="D37" s="17"/>
      <c r="E37" s="17"/>
      <c r="F37" s="17"/>
      <c r="G37" s="17"/>
      <c r="H37" s="18"/>
      <c r="I37" s="17"/>
      <c r="J37" s="18"/>
      <c r="K37" s="18"/>
      <c r="L37" s="18"/>
    </row>
    <row r="38" spans="1:12" ht="54" x14ac:dyDescent="0.3">
      <c r="A38" s="26" t="s">
        <v>107</v>
      </c>
      <c r="B38" s="17"/>
      <c r="C38" s="17"/>
      <c r="D38" s="17"/>
      <c r="E38" s="17"/>
      <c r="F38" s="17"/>
      <c r="G38" s="17"/>
      <c r="H38" s="18"/>
      <c r="I38" s="17"/>
      <c r="J38" s="18"/>
      <c r="K38" s="18"/>
      <c r="L38" s="18"/>
    </row>
    <row r="39" spans="1:12" ht="18" x14ac:dyDescent="0.3">
      <c r="A39" s="80" t="s">
        <v>108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2"/>
    </row>
    <row r="40" spans="1:12" ht="36" x14ac:dyDescent="0.3">
      <c r="A40" s="17" t="s">
        <v>109</v>
      </c>
      <c r="B40" s="17"/>
      <c r="C40" s="17"/>
      <c r="D40" s="17"/>
      <c r="E40" s="17"/>
      <c r="F40" s="17"/>
      <c r="G40" s="17"/>
      <c r="H40" s="18"/>
      <c r="I40" s="17"/>
      <c r="J40" s="18"/>
      <c r="K40" s="18"/>
      <c r="L40" s="18"/>
    </row>
    <row r="41" spans="1:12" ht="36" x14ac:dyDescent="0.3">
      <c r="A41" s="17" t="s">
        <v>110</v>
      </c>
      <c r="B41" s="17"/>
      <c r="C41" s="17"/>
      <c r="D41" s="17"/>
      <c r="E41" s="17"/>
      <c r="F41" s="17"/>
      <c r="G41" s="17"/>
      <c r="H41" s="18"/>
      <c r="I41" s="17"/>
      <c r="J41" s="18"/>
      <c r="K41" s="18"/>
      <c r="L41" s="18"/>
    </row>
    <row r="42" spans="1:12" ht="18" x14ac:dyDescent="0.3">
      <c r="A42" s="17" t="s">
        <v>111</v>
      </c>
      <c r="B42" s="17"/>
      <c r="C42" s="17"/>
      <c r="D42" s="17"/>
      <c r="E42" s="17"/>
      <c r="F42" s="17"/>
      <c r="G42" s="17"/>
      <c r="H42" s="18"/>
      <c r="I42" s="17"/>
      <c r="J42" s="18"/>
      <c r="K42" s="18"/>
      <c r="L42" s="18"/>
    </row>
    <row r="43" spans="1:12" ht="36" x14ac:dyDescent="0.3">
      <c r="A43" s="17" t="s">
        <v>112</v>
      </c>
      <c r="B43" s="17"/>
      <c r="C43" s="17"/>
      <c r="D43" s="17"/>
      <c r="E43" s="17"/>
      <c r="F43" s="17"/>
      <c r="G43" s="17"/>
      <c r="H43" s="18"/>
      <c r="I43" s="17"/>
      <c r="J43" s="18"/>
      <c r="K43" s="18"/>
      <c r="L43" s="18"/>
    </row>
    <row r="44" spans="1:12" ht="18" x14ac:dyDescent="0.3">
      <c r="A44" s="17" t="s">
        <v>113</v>
      </c>
      <c r="B44" s="17"/>
      <c r="C44" s="17"/>
      <c r="D44" s="17"/>
      <c r="E44" s="17"/>
      <c r="F44" s="17"/>
      <c r="G44" s="17"/>
      <c r="H44" s="18"/>
      <c r="I44" s="17"/>
      <c r="J44" s="18"/>
      <c r="K44" s="18"/>
      <c r="L44" s="18"/>
    </row>
    <row r="45" spans="1:12" ht="18" x14ac:dyDescent="0.3">
      <c r="A45" s="17" t="s">
        <v>114</v>
      </c>
      <c r="B45" s="17"/>
      <c r="C45" s="17"/>
      <c r="D45" s="17"/>
      <c r="E45" s="17"/>
      <c r="F45" s="17"/>
      <c r="G45" s="17"/>
      <c r="H45" s="18"/>
      <c r="I45" s="17"/>
      <c r="J45" s="18"/>
      <c r="K45" s="18"/>
      <c r="L45" s="18"/>
    </row>
    <row r="46" spans="1:12" ht="54" x14ac:dyDescent="0.3">
      <c r="A46" s="17" t="s">
        <v>115</v>
      </c>
      <c r="B46" s="17"/>
      <c r="C46" s="17"/>
      <c r="D46" s="17"/>
      <c r="E46" s="17"/>
      <c r="F46" s="17"/>
      <c r="G46" s="17"/>
      <c r="H46" s="18"/>
      <c r="I46" s="17"/>
      <c r="J46" s="18"/>
      <c r="K46" s="18"/>
      <c r="L46" s="18"/>
    </row>
    <row r="47" spans="1:12" ht="18" x14ac:dyDescent="0.3">
      <c r="A47" s="80" t="s">
        <v>116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2"/>
    </row>
    <row r="48" spans="1:12" ht="72" x14ac:dyDescent="0.3">
      <c r="A48" s="17" t="s">
        <v>117</v>
      </c>
      <c r="B48" s="17"/>
      <c r="C48" s="17"/>
      <c r="D48" s="17"/>
      <c r="E48" s="17"/>
      <c r="F48" s="17"/>
      <c r="G48" s="17"/>
      <c r="H48" s="18"/>
      <c r="I48" s="17"/>
      <c r="J48" s="18"/>
      <c r="K48" s="18"/>
      <c r="L48" s="18"/>
    </row>
    <row r="49" spans="1:12" ht="36" x14ac:dyDescent="0.3">
      <c r="A49" s="17" t="s">
        <v>118</v>
      </c>
      <c r="B49" s="17"/>
      <c r="C49" s="17"/>
      <c r="D49" s="17"/>
      <c r="E49" s="17"/>
      <c r="F49" s="17"/>
      <c r="G49" s="17"/>
      <c r="H49" s="18"/>
      <c r="I49" s="17"/>
      <c r="J49" s="18"/>
      <c r="K49" s="18"/>
      <c r="L49" s="18"/>
    </row>
    <row r="50" spans="1:12" ht="54" x14ac:dyDescent="0.3">
      <c r="A50" s="17" t="s">
        <v>119</v>
      </c>
      <c r="B50" s="17"/>
      <c r="C50" s="17"/>
      <c r="D50" s="17"/>
      <c r="E50" s="17"/>
      <c r="F50" s="17"/>
      <c r="G50" s="17"/>
      <c r="H50" s="18"/>
      <c r="I50" s="17"/>
      <c r="J50" s="18"/>
      <c r="K50" s="18"/>
      <c r="L50" s="18"/>
    </row>
    <row r="51" spans="1:12" ht="54" x14ac:dyDescent="0.3">
      <c r="A51" s="17" t="s">
        <v>120</v>
      </c>
      <c r="B51" s="17"/>
      <c r="C51" s="17"/>
      <c r="D51" s="17"/>
      <c r="E51" s="17"/>
      <c r="F51" s="17"/>
      <c r="G51" s="17"/>
      <c r="H51" s="18"/>
      <c r="I51" s="17"/>
      <c r="J51" s="18"/>
      <c r="K51" s="18"/>
      <c r="L51" s="18"/>
    </row>
    <row r="52" spans="1:12" ht="18" x14ac:dyDescent="0.3">
      <c r="A52" s="80" t="s">
        <v>121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2"/>
    </row>
    <row r="53" spans="1:12" ht="18" x14ac:dyDescent="0.3">
      <c r="A53" s="17" t="s">
        <v>122</v>
      </c>
      <c r="B53" s="17"/>
      <c r="C53" s="17"/>
      <c r="D53" s="17"/>
      <c r="E53" s="17"/>
      <c r="F53" s="17"/>
      <c r="G53" s="17"/>
      <c r="H53" s="18"/>
      <c r="I53" s="17"/>
      <c r="J53" s="18"/>
      <c r="K53" s="18"/>
      <c r="L53" s="18"/>
    </row>
    <row r="54" spans="1:12" ht="18" x14ac:dyDescent="0.3">
      <c r="A54" s="17" t="s">
        <v>123</v>
      </c>
      <c r="B54" s="17"/>
      <c r="C54" s="17"/>
      <c r="D54" s="17"/>
      <c r="E54" s="17"/>
      <c r="F54" s="17"/>
      <c r="G54" s="17"/>
      <c r="H54" s="18"/>
      <c r="I54" s="17"/>
      <c r="J54" s="18"/>
      <c r="K54" s="18"/>
      <c r="L54" s="18"/>
    </row>
    <row r="55" spans="1:12" ht="18" x14ac:dyDescent="0.3">
      <c r="A55" s="17" t="s">
        <v>124</v>
      </c>
      <c r="B55" s="17"/>
      <c r="C55" s="17"/>
      <c r="D55" s="17"/>
      <c r="E55" s="17"/>
      <c r="F55" s="17"/>
      <c r="G55" s="17"/>
      <c r="H55" s="18"/>
      <c r="I55" s="17"/>
      <c r="J55" s="18"/>
      <c r="K55" s="18"/>
      <c r="L55" s="18"/>
    </row>
    <row r="56" spans="1:12" ht="18" x14ac:dyDescent="0.35">
      <c r="A56" s="2" t="s">
        <v>34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8" x14ac:dyDescent="0.35">
      <c r="A57" s="5" t="s">
        <v>17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</sheetData>
  <mergeCells count="17">
    <mergeCell ref="A52:L52"/>
    <mergeCell ref="J5:L5"/>
    <mergeCell ref="A7:L7"/>
    <mergeCell ref="A12:L12"/>
    <mergeCell ref="A19:L19"/>
    <mergeCell ref="A39:L39"/>
    <mergeCell ref="A47:L47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30"/>
  <sheetViews>
    <sheetView view="pageBreakPreview" topLeftCell="A19" zoomScaleNormal="100" zoomScaleSheetLayoutView="100" zoomScalePageLayoutView="60" workbookViewId="0">
      <selection activeCell="B32" sqref="B32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3">
      <c r="A2" s="79" t="s">
        <v>127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9.5" customHeight="1" x14ac:dyDescent="0.3">
      <c r="A4" s="72" t="s">
        <v>126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5">
        <v>2563</v>
      </c>
      <c r="E6" s="15">
        <v>2564</v>
      </c>
      <c r="F6" s="15">
        <v>2565</v>
      </c>
      <c r="G6" s="15" t="s">
        <v>16</v>
      </c>
      <c r="H6" s="73"/>
      <c r="I6" s="73"/>
      <c r="J6" s="16" t="s">
        <v>9</v>
      </c>
      <c r="K6" s="16" t="s">
        <v>10</v>
      </c>
      <c r="L6" s="16" t="s">
        <v>11</v>
      </c>
    </row>
    <row r="7" spans="1:12" ht="18" x14ac:dyDescent="0.3">
      <c r="A7" s="80" t="s">
        <v>125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</row>
    <row r="8" spans="1:12" ht="105.75" customHeight="1" x14ac:dyDescent="0.3">
      <c r="A8" s="17" t="s">
        <v>128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72" x14ac:dyDescent="0.3">
      <c r="A9" s="17" t="s">
        <v>129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18" x14ac:dyDescent="0.3">
      <c r="A10" s="80" t="s">
        <v>130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</row>
    <row r="11" spans="1:12" ht="54" x14ac:dyDescent="0.3">
      <c r="A11" s="17" t="s">
        <v>131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54" x14ac:dyDescent="0.3">
      <c r="A12" s="17" t="s">
        <v>132</v>
      </c>
      <c r="B12" s="17"/>
      <c r="C12" s="17"/>
      <c r="D12" s="17"/>
      <c r="E12" s="17"/>
      <c r="F12" s="17"/>
      <c r="G12" s="17"/>
      <c r="H12" s="18"/>
      <c r="I12" s="17"/>
      <c r="J12" s="18"/>
      <c r="K12" s="18"/>
      <c r="L12" s="18"/>
    </row>
    <row r="13" spans="1:12" ht="36" x14ac:dyDescent="0.3">
      <c r="A13" s="17" t="s">
        <v>133</v>
      </c>
      <c r="B13" s="17"/>
      <c r="C13" s="17"/>
      <c r="D13" s="17"/>
      <c r="E13" s="17"/>
      <c r="F13" s="17"/>
      <c r="G13" s="17"/>
      <c r="H13" s="18"/>
      <c r="I13" s="17"/>
      <c r="J13" s="18"/>
      <c r="K13" s="18"/>
      <c r="L13" s="18"/>
    </row>
    <row r="14" spans="1:12" ht="36" x14ac:dyDescent="0.3">
      <c r="A14" s="17" t="s">
        <v>134</v>
      </c>
      <c r="B14" s="17"/>
      <c r="C14" s="17"/>
      <c r="D14" s="17"/>
      <c r="E14" s="17"/>
      <c r="F14" s="17"/>
      <c r="G14" s="17"/>
      <c r="H14" s="18"/>
      <c r="I14" s="17"/>
      <c r="J14" s="18"/>
      <c r="K14" s="18"/>
      <c r="L14" s="18"/>
    </row>
    <row r="15" spans="1:12" ht="18" x14ac:dyDescent="0.3">
      <c r="A15" s="80" t="s">
        <v>135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</row>
    <row r="16" spans="1:12" ht="54" x14ac:dyDescent="0.3">
      <c r="A16" s="26" t="s">
        <v>136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36" x14ac:dyDescent="0.3">
      <c r="A17" s="26" t="s">
        <v>137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36" x14ac:dyDescent="0.3">
      <c r="A18" s="26" t="s">
        <v>138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54" x14ac:dyDescent="0.3">
      <c r="A19" s="26" t="s">
        <v>139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18" x14ac:dyDescent="0.3">
      <c r="A20" s="80" t="s">
        <v>140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1:12" ht="36" x14ac:dyDescent="0.3">
      <c r="A21" s="17" t="s">
        <v>141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54" x14ac:dyDescent="0.3">
      <c r="A22" s="17" t="s">
        <v>142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18" x14ac:dyDescent="0.3">
      <c r="A23" s="17" t="s">
        <v>143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36" x14ac:dyDescent="0.3">
      <c r="A24" s="17" t="s">
        <v>144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18" x14ac:dyDescent="0.3">
      <c r="A25" s="80" t="s">
        <v>145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2"/>
    </row>
    <row r="26" spans="1:12" ht="36" x14ac:dyDescent="0.3">
      <c r="A26" s="17" t="s">
        <v>146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36" x14ac:dyDescent="0.3">
      <c r="A27" s="17" t="s">
        <v>147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36" x14ac:dyDescent="0.3">
      <c r="A28" s="17" t="s">
        <v>148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5">
      <c r="A29" s="2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35">
      <c r="A30" s="5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</sheetData>
  <mergeCells count="16">
    <mergeCell ref="A25:L25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0:L10"/>
    <mergeCell ref="A15:L15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L32"/>
  <sheetViews>
    <sheetView view="pageBreakPreview" topLeftCell="A23" zoomScaleNormal="100" zoomScaleSheetLayoutView="100" zoomScalePageLayoutView="60" workbookViewId="0">
      <selection activeCell="A7" sqref="A7:XFD30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3">
      <c r="A2" s="79" t="s">
        <v>73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9.5" customHeight="1" x14ac:dyDescent="0.3">
      <c r="A4" s="72" t="s">
        <v>149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customHeight="1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5">
        <v>2563</v>
      </c>
      <c r="E6" s="15">
        <v>2564</v>
      </c>
      <c r="F6" s="15">
        <v>2565</v>
      </c>
      <c r="G6" s="15" t="s">
        <v>16</v>
      </c>
      <c r="H6" s="73"/>
      <c r="I6" s="73"/>
      <c r="J6" s="16" t="s">
        <v>9</v>
      </c>
      <c r="K6" s="16" t="s">
        <v>10</v>
      </c>
      <c r="L6" s="16" t="s">
        <v>11</v>
      </c>
    </row>
    <row r="7" spans="1:12" ht="18" x14ac:dyDescent="0.3">
      <c r="A7" s="80" t="s">
        <v>202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</row>
    <row r="8" spans="1:12" ht="54" x14ac:dyDescent="0.3">
      <c r="A8" s="17" t="s">
        <v>203</v>
      </c>
      <c r="B8" s="17"/>
      <c r="C8" s="17"/>
      <c r="D8" s="17"/>
      <c r="E8" s="17"/>
      <c r="F8" s="17"/>
      <c r="G8" s="17"/>
      <c r="H8" s="18"/>
      <c r="I8" s="17"/>
      <c r="J8" s="18"/>
      <c r="K8" s="18"/>
      <c r="L8" s="18"/>
    </row>
    <row r="9" spans="1:12" ht="54" x14ac:dyDescent="0.3">
      <c r="A9" s="17" t="s">
        <v>204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54" x14ac:dyDescent="0.3">
      <c r="A10" s="17" t="s">
        <v>205</v>
      </c>
      <c r="B10" s="17"/>
      <c r="C10" s="17"/>
      <c r="D10" s="17"/>
      <c r="E10" s="17"/>
      <c r="F10" s="17"/>
      <c r="G10" s="17"/>
      <c r="H10" s="18"/>
      <c r="I10" s="17"/>
      <c r="J10" s="18"/>
      <c r="K10" s="18"/>
      <c r="L10" s="18"/>
    </row>
    <row r="11" spans="1:12" ht="54" x14ac:dyDescent="0.3">
      <c r="A11" s="17" t="s">
        <v>207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54" x14ac:dyDescent="0.3">
      <c r="A12" s="17" t="s">
        <v>206</v>
      </c>
      <c r="B12" s="17"/>
      <c r="C12" s="17"/>
      <c r="D12" s="17"/>
      <c r="E12" s="17"/>
      <c r="F12" s="17"/>
      <c r="G12" s="17"/>
      <c r="H12" s="18"/>
      <c r="I12" s="17"/>
      <c r="J12" s="18"/>
      <c r="K12" s="18"/>
      <c r="L12" s="18"/>
    </row>
    <row r="13" spans="1:12" ht="18" x14ac:dyDescent="0.3">
      <c r="A13" s="80" t="s">
        <v>208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2"/>
    </row>
    <row r="14" spans="1:12" ht="36" x14ac:dyDescent="0.3">
      <c r="A14" s="17" t="s">
        <v>209</v>
      </c>
      <c r="B14" s="17"/>
      <c r="C14" s="17"/>
      <c r="D14" s="17"/>
      <c r="E14" s="17"/>
      <c r="F14" s="17"/>
      <c r="G14" s="17"/>
      <c r="H14" s="18"/>
      <c r="I14" s="17"/>
      <c r="J14" s="18"/>
      <c r="K14" s="18"/>
      <c r="L14" s="18"/>
    </row>
    <row r="15" spans="1:12" ht="18" x14ac:dyDescent="0.3">
      <c r="A15" s="17" t="s">
        <v>210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36" x14ac:dyDescent="0.3">
      <c r="A16" s="17" t="s">
        <v>211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18" x14ac:dyDescent="0.3">
      <c r="A17" s="80" t="s">
        <v>212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</row>
    <row r="18" spans="1:12" ht="54" x14ac:dyDescent="0.3">
      <c r="A18" s="26" t="s">
        <v>213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54" x14ac:dyDescent="0.3">
      <c r="A19" s="26" t="s">
        <v>214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18" x14ac:dyDescent="0.3">
      <c r="A20" s="80" t="s">
        <v>215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1:12" ht="54" x14ac:dyDescent="0.3">
      <c r="A21" s="17" t="s">
        <v>216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54" x14ac:dyDescent="0.3">
      <c r="A22" s="17" t="s">
        <v>217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72" x14ac:dyDescent="0.3">
      <c r="A23" s="17" t="s">
        <v>218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80" t="s">
        <v>219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2"/>
    </row>
    <row r="25" spans="1:12" ht="54" x14ac:dyDescent="0.3">
      <c r="A25" s="17" t="s">
        <v>220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17" t="s">
        <v>221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54" x14ac:dyDescent="0.3">
      <c r="A27" s="17" t="s">
        <v>222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18" x14ac:dyDescent="0.3">
      <c r="A28" s="17" t="s">
        <v>223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36" x14ac:dyDescent="0.3">
      <c r="A29" s="17" t="s">
        <v>224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54" x14ac:dyDescent="0.3">
      <c r="A30" s="17" t="s">
        <v>225</v>
      </c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</row>
    <row r="31" spans="1:12" ht="18" x14ac:dyDescent="0.35">
      <c r="A31" s="2" t="s">
        <v>34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35">
      <c r="A32" s="5" t="s">
        <v>17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</sheetData>
  <mergeCells count="16"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3:L13"/>
    <mergeCell ref="A17:L17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L30"/>
  <sheetViews>
    <sheetView view="pageBreakPreview" topLeftCell="A18" zoomScaleNormal="100" zoomScaleSheetLayoutView="100" zoomScalePageLayoutView="60" workbookViewId="0">
      <selection activeCell="A7" sqref="A7:XFD28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3">
      <c r="A2" s="79" t="s">
        <v>172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x14ac:dyDescent="0.3">
      <c r="A4" s="72" t="s">
        <v>173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5">
        <v>2563</v>
      </c>
      <c r="E6" s="15">
        <v>2564</v>
      </c>
      <c r="F6" s="15">
        <v>2565</v>
      </c>
      <c r="G6" s="15" t="s">
        <v>16</v>
      </c>
      <c r="H6" s="73"/>
      <c r="I6" s="73"/>
      <c r="J6" s="16" t="s">
        <v>9</v>
      </c>
      <c r="K6" s="16" t="s">
        <v>10</v>
      </c>
      <c r="L6" s="16" t="s">
        <v>11</v>
      </c>
    </row>
    <row r="7" spans="1:12" ht="18" x14ac:dyDescent="0.3">
      <c r="A7" s="80" t="s">
        <v>150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</row>
    <row r="8" spans="1:12" ht="36" x14ac:dyDescent="0.3">
      <c r="A8" s="17" t="s">
        <v>151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36" x14ac:dyDescent="0.3">
      <c r="A9" s="17" t="s">
        <v>152</v>
      </c>
      <c r="B9" s="17"/>
      <c r="C9" s="17"/>
      <c r="D9" s="17"/>
      <c r="E9" s="17"/>
      <c r="F9" s="17"/>
      <c r="G9" s="17"/>
      <c r="H9" s="18"/>
      <c r="I9" s="17"/>
      <c r="J9" s="17"/>
      <c r="K9" s="17"/>
      <c r="L9" s="17"/>
    </row>
    <row r="10" spans="1:12" ht="54" x14ac:dyDescent="0.3">
      <c r="A10" s="17" t="s">
        <v>153</v>
      </c>
      <c r="B10" s="17"/>
      <c r="C10" s="17"/>
      <c r="D10" s="17"/>
      <c r="E10" s="17"/>
      <c r="F10" s="17"/>
      <c r="G10" s="17"/>
      <c r="H10" s="18"/>
      <c r="I10" s="17"/>
      <c r="J10" s="17"/>
      <c r="K10" s="17"/>
      <c r="L10" s="17"/>
    </row>
    <row r="11" spans="1:12" ht="36" x14ac:dyDescent="0.3">
      <c r="A11" s="17" t="s">
        <v>154</v>
      </c>
      <c r="B11" s="17"/>
      <c r="C11" s="17"/>
      <c r="D11" s="17"/>
      <c r="E11" s="17"/>
      <c r="F11" s="17"/>
      <c r="G11" s="17"/>
      <c r="H11" s="18"/>
      <c r="I11" s="17"/>
      <c r="J11" s="17"/>
      <c r="K11" s="17"/>
      <c r="L11" s="17"/>
    </row>
    <row r="12" spans="1:12" ht="54" x14ac:dyDescent="0.3">
      <c r="A12" s="17" t="s">
        <v>155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</row>
    <row r="13" spans="1:12" ht="18" x14ac:dyDescent="0.3">
      <c r="A13" s="17" t="s">
        <v>156</v>
      </c>
      <c r="B13" s="17"/>
      <c r="C13" s="17"/>
      <c r="D13" s="17"/>
      <c r="E13" s="17"/>
      <c r="F13" s="17"/>
      <c r="G13" s="17"/>
      <c r="H13" s="18"/>
      <c r="I13" s="17"/>
      <c r="J13" s="18"/>
      <c r="K13" s="18"/>
      <c r="L13" s="18"/>
    </row>
    <row r="14" spans="1:12" ht="18" x14ac:dyDescent="0.3">
      <c r="A14" s="80" t="s">
        <v>157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1:12" ht="36" x14ac:dyDescent="0.3">
      <c r="A15" s="17" t="s">
        <v>158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36" x14ac:dyDescent="0.3">
      <c r="A16" s="17" t="s">
        <v>159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36" x14ac:dyDescent="0.3">
      <c r="A17" s="17" t="s">
        <v>160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18" x14ac:dyDescent="0.3">
      <c r="A18" s="80" t="s">
        <v>161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2"/>
    </row>
    <row r="19" spans="1:12" ht="36" x14ac:dyDescent="0.3">
      <c r="A19" s="26" t="s">
        <v>163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36" x14ac:dyDescent="0.3">
      <c r="A20" s="26" t="s">
        <v>164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18" x14ac:dyDescent="0.3">
      <c r="A21" s="26" t="s">
        <v>162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54" x14ac:dyDescent="0.3">
      <c r="A22" s="26" t="s">
        <v>165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36" x14ac:dyDescent="0.3">
      <c r="A23" s="26" t="s">
        <v>166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80" t="s">
        <v>167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2"/>
    </row>
    <row r="25" spans="1:12" ht="36" x14ac:dyDescent="0.3">
      <c r="A25" s="17" t="s">
        <v>168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36" x14ac:dyDescent="0.3">
      <c r="A26" s="17" t="s">
        <v>169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36" x14ac:dyDescent="0.3">
      <c r="A27" s="17" t="s">
        <v>170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36" x14ac:dyDescent="0.3">
      <c r="A28" s="17" t="s">
        <v>171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5">
      <c r="A29" s="2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35">
      <c r="A30" s="5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</sheetData>
  <mergeCells count="15">
    <mergeCell ref="A7:L7"/>
    <mergeCell ref="A14:L14"/>
    <mergeCell ref="A18:L18"/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L33"/>
  <sheetViews>
    <sheetView view="pageBreakPreview" topLeftCell="A19" zoomScaleNormal="100" zoomScaleSheetLayoutView="100" zoomScalePageLayoutView="60" workbookViewId="0">
      <selection activeCell="A7" sqref="A7:XFD31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x14ac:dyDescent="0.3">
      <c r="A2" s="79" t="s">
        <v>175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x14ac:dyDescent="0.3">
      <c r="A4" s="72" t="s">
        <v>176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" x14ac:dyDescent="0.3">
      <c r="A5" s="73" t="s">
        <v>4</v>
      </c>
      <c r="B5" s="74" t="s">
        <v>5</v>
      </c>
      <c r="C5" s="73" t="s">
        <v>32</v>
      </c>
      <c r="D5" s="76" t="s">
        <v>6</v>
      </c>
      <c r="E5" s="77"/>
      <c r="F5" s="77"/>
      <c r="G5" s="78"/>
      <c r="H5" s="73" t="s">
        <v>33</v>
      </c>
      <c r="I5" s="73" t="s">
        <v>7</v>
      </c>
      <c r="J5" s="73" t="s">
        <v>8</v>
      </c>
      <c r="K5" s="73"/>
      <c r="L5" s="73"/>
    </row>
    <row r="6" spans="1:12" ht="18" x14ac:dyDescent="0.3">
      <c r="A6" s="73"/>
      <c r="B6" s="75"/>
      <c r="C6" s="73"/>
      <c r="D6" s="15">
        <v>2563</v>
      </c>
      <c r="E6" s="15">
        <v>2564</v>
      </c>
      <c r="F6" s="15">
        <v>2565</v>
      </c>
      <c r="G6" s="15" t="s">
        <v>16</v>
      </c>
      <c r="H6" s="73"/>
      <c r="I6" s="73"/>
      <c r="J6" s="16" t="s">
        <v>9</v>
      </c>
      <c r="K6" s="16" t="s">
        <v>10</v>
      </c>
      <c r="L6" s="16" t="s">
        <v>11</v>
      </c>
    </row>
    <row r="7" spans="1:12" ht="18" x14ac:dyDescent="0.3">
      <c r="A7" s="80" t="s">
        <v>177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</row>
    <row r="8" spans="1:12" ht="36" x14ac:dyDescent="0.3">
      <c r="A8" s="17" t="s">
        <v>178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18" x14ac:dyDescent="0.3">
      <c r="A9" s="17" t="s">
        <v>179</v>
      </c>
      <c r="B9" s="17"/>
      <c r="C9" s="17"/>
      <c r="D9" s="17"/>
      <c r="E9" s="17"/>
      <c r="F9" s="17"/>
      <c r="G9" s="17"/>
      <c r="H9" s="18"/>
      <c r="I9" s="17"/>
      <c r="J9" s="17"/>
      <c r="K9" s="17"/>
      <c r="L9" s="17"/>
    </row>
    <row r="10" spans="1:12" ht="36" x14ac:dyDescent="0.3">
      <c r="A10" s="17" t="s">
        <v>180</v>
      </c>
      <c r="B10" s="17"/>
      <c r="C10" s="17"/>
      <c r="D10" s="17"/>
      <c r="E10" s="17"/>
      <c r="F10" s="17"/>
      <c r="G10" s="17"/>
      <c r="H10" s="18"/>
      <c r="I10" s="17"/>
      <c r="J10" s="17"/>
      <c r="K10" s="17"/>
      <c r="L10" s="17"/>
    </row>
    <row r="11" spans="1:12" ht="36" x14ac:dyDescent="0.3">
      <c r="A11" s="17" t="s">
        <v>181</v>
      </c>
      <c r="B11" s="17"/>
      <c r="C11" s="17"/>
      <c r="D11" s="17"/>
      <c r="E11" s="17"/>
      <c r="F11" s="17"/>
      <c r="G11" s="17"/>
      <c r="H11" s="18"/>
      <c r="I11" s="17"/>
      <c r="J11" s="17"/>
      <c r="K11" s="17"/>
      <c r="L11" s="17"/>
    </row>
    <row r="12" spans="1:12" ht="36" x14ac:dyDescent="0.3">
      <c r="A12" s="17" t="s">
        <v>182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</row>
    <row r="13" spans="1:12" ht="18" x14ac:dyDescent="0.3">
      <c r="A13" s="17" t="s">
        <v>183</v>
      </c>
      <c r="B13" s="17"/>
      <c r="C13" s="17"/>
      <c r="D13" s="17"/>
      <c r="E13" s="17"/>
      <c r="F13" s="17"/>
      <c r="G13" s="17"/>
      <c r="H13" s="18"/>
      <c r="I13" s="17"/>
      <c r="J13" s="17"/>
      <c r="K13" s="17"/>
      <c r="L13" s="17"/>
    </row>
    <row r="14" spans="1:12" ht="18" x14ac:dyDescent="0.3">
      <c r="A14" s="17" t="s">
        <v>184</v>
      </c>
      <c r="B14" s="17"/>
      <c r="C14" s="17"/>
      <c r="D14" s="17"/>
      <c r="E14" s="17"/>
      <c r="F14" s="17"/>
      <c r="G14" s="17"/>
      <c r="H14" s="18"/>
      <c r="I14" s="17"/>
      <c r="J14" s="17"/>
      <c r="K14" s="17"/>
      <c r="L14" s="17"/>
    </row>
    <row r="15" spans="1:12" ht="18" x14ac:dyDescent="0.3">
      <c r="A15" s="17" t="s">
        <v>185</v>
      </c>
      <c r="B15" s="17"/>
      <c r="C15" s="17"/>
      <c r="D15" s="17"/>
      <c r="E15" s="17"/>
      <c r="F15" s="17"/>
      <c r="G15" s="17"/>
      <c r="H15" s="18"/>
      <c r="I15" s="17"/>
      <c r="J15" s="17"/>
      <c r="K15" s="17"/>
      <c r="L15" s="17"/>
    </row>
    <row r="16" spans="1:12" ht="36" x14ac:dyDescent="0.3">
      <c r="A16" s="17" t="s">
        <v>186</v>
      </c>
      <c r="B16" s="17"/>
      <c r="C16" s="17"/>
      <c r="D16" s="17"/>
      <c r="E16" s="17"/>
      <c r="F16" s="17"/>
      <c r="G16" s="17"/>
      <c r="H16" s="18"/>
      <c r="I16" s="17"/>
      <c r="J16" s="17"/>
      <c r="K16" s="17"/>
      <c r="L16" s="17"/>
    </row>
    <row r="17" spans="1:12" ht="54" x14ac:dyDescent="0.3">
      <c r="A17" s="17" t="s">
        <v>187</v>
      </c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</row>
    <row r="18" spans="1:12" ht="36" x14ac:dyDescent="0.3">
      <c r="A18" s="17" t="s">
        <v>188</v>
      </c>
      <c r="B18" s="17"/>
      <c r="C18" s="17"/>
      <c r="D18" s="17"/>
      <c r="E18" s="17"/>
      <c r="F18" s="17"/>
      <c r="G18" s="17"/>
      <c r="H18" s="18"/>
      <c r="I18" s="17"/>
      <c r="J18" s="17"/>
      <c r="K18" s="17"/>
      <c r="L18" s="17"/>
    </row>
    <row r="19" spans="1:12" ht="18" x14ac:dyDescent="0.3">
      <c r="A19" s="80" t="s">
        <v>189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2"/>
    </row>
    <row r="20" spans="1:12" ht="54" x14ac:dyDescent="0.3">
      <c r="A20" s="17" t="s">
        <v>190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36" x14ac:dyDescent="0.3">
      <c r="A21" s="17" t="s">
        <v>191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36" x14ac:dyDescent="0.3">
      <c r="A22" s="17" t="s">
        <v>192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36" x14ac:dyDescent="0.3">
      <c r="A23" s="17" t="s">
        <v>193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17" t="s">
        <v>194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36" x14ac:dyDescent="0.3">
      <c r="A25" s="17" t="s">
        <v>195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80" t="s">
        <v>196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12" ht="18" x14ac:dyDescent="0.3">
      <c r="A27" s="26" t="s">
        <v>201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18" x14ac:dyDescent="0.3">
      <c r="A28" s="26" t="s">
        <v>197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">
      <c r="A29" s="26" t="s">
        <v>198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18" x14ac:dyDescent="0.3">
      <c r="A30" s="26" t="s">
        <v>199</v>
      </c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</row>
    <row r="31" spans="1:12" ht="18" x14ac:dyDescent="0.3">
      <c r="A31" s="26" t="s">
        <v>200</v>
      </c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</row>
    <row r="32" spans="1:12" ht="18" x14ac:dyDescent="0.35">
      <c r="A32" s="2" t="s">
        <v>34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35">
      <c r="A33" s="5" t="s">
        <v>17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</sheetData>
  <mergeCells count="14">
    <mergeCell ref="J5:L5"/>
    <mergeCell ref="A7:L7"/>
    <mergeCell ref="A19:L19"/>
    <mergeCell ref="A26:L26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22</vt:i4>
      </vt:variant>
    </vt:vector>
  </HeadingPairs>
  <TitlesOfParts>
    <vt:vector size="36" baseType="lpstr">
      <vt:lpstr>หลักเกณฑ์</vt:lpstr>
      <vt:lpstr>คำอธิบาย</vt:lpstr>
      <vt:lpstr>ปกส่วนที่ 1</vt:lpstr>
      <vt:lpstr>ส่วนที่ 1 กลาง</vt:lpstr>
      <vt:lpstr>ส่วนที่ 1 ตอเฉียงเหนือ</vt:lpstr>
      <vt:lpstr>ส่วนที่ 1 เหนือ</vt:lpstr>
      <vt:lpstr>ส่วนที่ 1 ตะวันออก</vt:lpstr>
      <vt:lpstr>ส่วนที่ 1 ใต้</vt:lpstr>
      <vt:lpstr>ส่วนที่ 1 ใต้ชายแดน</vt:lpstr>
      <vt:lpstr>ปกส่วนที่ 2</vt:lpstr>
      <vt:lpstr>code ยุทธ์ชาติ-แผนแม่บท</vt:lpstr>
      <vt:lpstr>ภ.ใต้ (สรุป)</vt:lpstr>
      <vt:lpstr>ภ.ใต้ (แผนงาน)</vt:lpstr>
      <vt:lpstr>Project Brief</vt:lpstr>
      <vt:lpstr>'code ยุทธ์ชาติ-แผนแม่บท'!Print_Area</vt:lpstr>
      <vt:lpstr>'Project Brief'!Print_Area</vt:lpstr>
      <vt:lpstr>คำอธิบาย!Print_Area</vt:lpstr>
      <vt:lpstr>'ปกส่วนที่ 1'!Print_Area</vt:lpstr>
      <vt:lpstr>'ปกส่วนที่ 2'!Print_Area</vt:lpstr>
      <vt:lpstr>'ภ.ใต้ (แผนงาน)'!Print_Area</vt:lpstr>
      <vt:lpstr>'ภ.ใต้ (สรุป)'!Print_Area</vt:lpstr>
      <vt:lpstr>'ส่วนที่ 1 กลาง'!Print_Area</vt:lpstr>
      <vt:lpstr>'ส่วนที่ 1 ตอเฉียงเหนือ'!Print_Area</vt:lpstr>
      <vt:lpstr>'ส่วนที่ 1 ตะวันออก'!Print_Area</vt:lpstr>
      <vt:lpstr>'ส่วนที่ 1 ใต้'!Print_Area</vt:lpstr>
      <vt:lpstr>'ส่วนที่ 1 ใต้ชายแดน'!Print_Area</vt:lpstr>
      <vt:lpstr>'ส่วนที่ 1 เหนือ'!Print_Area</vt:lpstr>
      <vt:lpstr>หลักเกณฑ์!Print_Area</vt:lpstr>
      <vt:lpstr>'ภ.ใต้ (แผนงาน)'!Print_Titles</vt:lpstr>
      <vt:lpstr>'ภ.ใต้ (สรุป)'!Print_Titles</vt:lpstr>
      <vt:lpstr>'ส่วนที่ 1 กลาง'!Print_Titles</vt:lpstr>
      <vt:lpstr>'ส่วนที่ 1 ตอเฉียงเหนือ'!Print_Titles</vt:lpstr>
      <vt:lpstr>'ส่วนที่ 1 ตะวันออก'!Print_Titles</vt:lpstr>
      <vt:lpstr>'ส่วนที่ 1 ใต้'!Print_Titles</vt:lpstr>
      <vt:lpstr>'ส่วนที่ 1 ใต้ชายแดน'!Print_Titles</vt:lpstr>
      <vt:lpstr>'ส่วนที่ 1 เหนือ'!Print_Titles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Phichitchai Kingphuang</dc:creator>
  <cp:lastModifiedBy>Plan</cp:lastModifiedBy>
  <cp:lastPrinted>2019-12-09T03:19:26Z</cp:lastPrinted>
  <dcterms:created xsi:type="dcterms:W3CDTF">2018-10-24T03:17:10Z</dcterms:created>
  <dcterms:modified xsi:type="dcterms:W3CDTF">2019-12-17T08:52:51Z</dcterms:modified>
</cp:coreProperties>
</file>