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/>
  <mc:AlternateContent xmlns:mc="http://schemas.openxmlformats.org/markup-compatibility/2006">
    <mc:Choice Requires="x15">
      <x15ac:absPath xmlns:x15ac="http://schemas.microsoft.com/office/spreadsheetml/2010/11/ac" url="https://maejo365-my.sharepoint.com/personal/wannapa_mju_ac_th/Documents/00revenue/รายได้ 65 (เตรียม)/แบบฟอร์ม/"/>
    </mc:Choice>
  </mc:AlternateContent>
  <xr:revisionPtr revIDLastSave="4" documentId="8_{4902DB20-8025-4C79-8B2C-D3F1B887E6BF}" xr6:coauthVersionLast="36" xr6:coauthVersionMax="45" xr10:uidLastSave="{C9882D1D-4DF7-4A51-8588-2476F4447736}"/>
  <bookViews>
    <workbookView xWindow="0" yWindow="0" windowWidth="28800" windowHeight="11685" tabRatio="722" xr2:uid="{00000000-000D-0000-FFFF-FFFF00000000}"/>
  </bookViews>
  <sheets>
    <sheet name="สรุป (ต้นทุน+รายได้)" sheetId="2" r:id="rId1"/>
    <sheet name="เอกสารแนบ 1 รายได้" sheetId="13" r:id="rId2"/>
    <sheet name="เอกสารแนบ 2 บุคลากร" sheetId="8" r:id="rId3"/>
    <sheet name="เอกสารแนบ 3 ดำเนินงาน" sheetId="7" r:id="rId4"/>
    <sheet name="เอกสารแนบ 4สาธารณูปโภค" sheetId="9" r:id="rId5"/>
    <sheet name="เอกสารแนบ 5 งบลงทุน" sheetId="3" r:id="rId6"/>
    <sheet name="เอกสารแนบ 6 อุดหนุน" sheetId="12" r:id="rId7"/>
    <sheet name="งบประมาณกำไรขาดทุน 61-62" sheetId="11" state="hidden" r:id="rId8"/>
  </sheets>
  <externalReferences>
    <externalReference r:id="rId9"/>
  </externalReferences>
  <definedNames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6" hidden="1">#REF!</definedName>
    <definedName name="_Fill" localSheetId="7" hidden="1">#REF!</definedName>
    <definedName name="_Fill" hidden="1">#REF!</definedName>
    <definedName name="_xlnm.Print_Area" localSheetId="2">'เอกสารแนบ 2 บุคลากร'!$A$1:$I$35</definedName>
    <definedName name="_xlnm.Print_Area" localSheetId="6">#REF!</definedName>
    <definedName name="_xlnm.Print_Area" localSheetId="7">'งบประมาณกำไรขาดทุน 61-62'!$A$1:$I$50</definedName>
    <definedName name="_xlnm.Print_Area">#REF!</definedName>
    <definedName name="PRINT_AREA_MI" localSheetId="2">#REF!</definedName>
    <definedName name="PRINT_AREA_MI" localSheetId="3">#REF!</definedName>
    <definedName name="PRINT_AREA_MI" localSheetId="4">#REF!</definedName>
    <definedName name="PRINT_AREA_MI" localSheetId="6">#REF!</definedName>
    <definedName name="PRINT_AREA_MI" localSheetId="7">#REF!</definedName>
    <definedName name="PRINT_AREA_MI">#REF!</definedName>
    <definedName name="_xlnm.Print_Titles" localSheetId="7">'งบประมาณกำไรขาดทุน 61-62'!$4:$5</definedName>
    <definedName name="เงินเงิน" localSheetId="2">#REF!</definedName>
    <definedName name="เงินเงิน" localSheetId="3">#REF!</definedName>
    <definedName name="เงินเงิน" localSheetId="4">#REF!</definedName>
    <definedName name="เงินเงิน" localSheetId="6">#REF!</definedName>
    <definedName name="เงินเงิน" localSheetId="7">#REF!</definedName>
    <definedName name="เงินเงิน">#REF!</definedName>
    <definedName name="เงินประจำตำแหน่ง" localSheetId="2">#REF!</definedName>
    <definedName name="เงินประจำตำแหน่ง" localSheetId="3">#REF!</definedName>
    <definedName name="เงินประจำตำแหน่ง" localSheetId="4">#REF!</definedName>
    <definedName name="เงินประจำตำแหน่ง" localSheetId="6">#REF!</definedName>
    <definedName name="เงินประจำตำแหน่ง" localSheetId="7">#REF!</definedName>
    <definedName name="เงินประจำตำแหน่ง">#REF!</definedName>
    <definedName name="แนบยกมา" localSheetId="6">#REF!</definedName>
    <definedName name="แนบยกมา" localSheetId="7">#REF!</definedName>
    <definedName name="แนบยกมา">#REF!</definedName>
    <definedName name="แผนงานจัดการศึกษาระดับอุดมศึกษา" localSheetId="2">[1]สัตวศาสตร์!#REF!</definedName>
    <definedName name="แผนงานจัดการศึกษาระดับอุดมศึกษา" localSheetId="3">[1]สัตวศาสตร์!#REF!</definedName>
    <definedName name="แผนงานจัดการศึกษาระดับอุดมศึกษา" localSheetId="4">[1]สัตวศาสตร์!#REF!</definedName>
    <definedName name="แผนงานจัดการศึกษาระดับอุดมศึกษา" localSheetId="6">[1]สัตวศาสตร์!#REF!</definedName>
    <definedName name="แผนงานจัดการศึกษาระดับอุดมศึกษา" localSheetId="7">[1]สัตวศาสตร์!#REF!</definedName>
    <definedName name="แผนงานจัดการศึกษาระดับอุดมศึกษา">[1]สัตวศาสตร์!#REF!</definedName>
    <definedName name="ยุทธ" localSheetId="2">#REF!</definedName>
    <definedName name="ยุทธ" localSheetId="3">#REF!</definedName>
    <definedName name="ยุทธ" localSheetId="4">#REF!</definedName>
    <definedName name="ยุทธ" localSheetId="6">#REF!</definedName>
    <definedName name="ยุทธ" localSheetId="7">#REF!</definedName>
    <definedName name="ยุทธ">#REF!</definedName>
    <definedName name="รายรับเงินผลประโยชน์ทั้งปี" localSheetId="2" hidden="1">#REF!</definedName>
    <definedName name="รายรับเงินผลประโยชน์ทั้งปี" localSheetId="3" hidden="1">#REF!</definedName>
    <definedName name="รายรับเงินผลประโยชน์ทั้งปี" localSheetId="4" hidden="1">#REF!</definedName>
    <definedName name="รายรับเงินผลประโยชน์ทั้งปี" localSheetId="6" hidden="1">#REF!</definedName>
    <definedName name="รายรับเงินผลประโยชน์ทั้งปี" localSheetId="7" hidden="1">#REF!</definedName>
    <definedName name="รายรับเงินผลประโยชน์ทั้งปี" hidden="1">#REF!</definedName>
    <definedName name="ววววววว" localSheetId="2" hidden="1">#REF!</definedName>
    <definedName name="ววววววว" localSheetId="3" hidden="1">#REF!</definedName>
    <definedName name="ววววววว" localSheetId="4" hidden="1">#REF!</definedName>
    <definedName name="ววววววว" localSheetId="6" hidden="1">#REF!</definedName>
    <definedName name="ววววววว" localSheetId="7" hidden="1">#REF!</definedName>
    <definedName name="ววววววว" hidden="1">#REF!</definedName>
    <definedName name="สถิติรายรับ" localSheetId="2">#REF!</definedName>
    <definedName name="สถิติรายรับ" localSheetId="3">#REF!</definedName>
    <definedName name="สถิติรายรับ" localSheetId="4">#REF!</definedName>
    <definedName name="สถิติรายรับ" localSheetId="6">#REF!</definedName>
    <definedName name="สถิติรายรับ" localSheetId="7">#REF!</definedName>
    <definedName name="สถิติรายรับ">#REF!</definedName>
    <definedName name="สรุปวิ" localSheetId="2">#REF!</definedName>
    <definedName name="สรุปวิ" localSheetId="3">#REF!</definedName>
    <definedName name="สรุปวิ" localSheetId="4">#REF!</definedName>
    <definedName name="สรุปวิ" localSheetId="6">#REF!</definedName>
    <definedName name="สรุปวิ" localSheetId="7">#REF!</definedName>
    <definedName name="สรุปวิ">#REF!</definedName>
    <definedName name="สสส" localSheetId="2" hidden="1">#REF!</definedName>
    <definedName name="สสส" localSheetId="3" hidden="1">#REF!</definedName>
    <definedName name="สสส" localSheetId="4" hidden="1">#REF!</definedName>
    <definedName name="สสส" localSheetId="6" hidden="1">#REF!</definedName>
    <definedName name="สสส" localSheetId="7" hidden="1">#REF!</definedName>
    <definedName name="สสส" hidden="1">#REF!</definedName>
  </definedNames>
  <calcPr calcId="191029"/>
</workbook>
</file>

<file path=xl/calcChain.xml><?xml version="1.0" encoding="utf-8"?>
<calcChain xmlns="http://schemas.openxmlformats.org/spreadsheetml/2006/main">
  <c r="E2" i="13" l="1"/>
  <c r="E35" i="13"/>
  <c r="E19" i="13"/>
  <c r="E3" i="13"/>
  <c r="H30" i="8"/>
  <c r="H26" i="8"/>
  <c r="H18" i="12"/>
  <c r="G18" i="12"/>
  <c r="F18" i="12"/>
  <c r="D18" i="12"/>
  <c r="E17" i="12"/>
  <c r="C17" i="12"/>
  <c r="E16" i="12"/>
  <c r="C16" i="12" s="1"/>
  <c r="E15" i="12"/>
  <c r="C15" i="12"/>
  <c r="E14" i="12"/>
  <c r="C14" i="12"/>
  <c r="E13" i="12"/>
  <c r="C13" i="12"/>
  <c r="E12" i="12"/>
  <c r="C12" i="12"/>
  <c r="E11" i="12"/>
  <c r="C11" i="12"/>
  <c r="E10" i="12"/>
  <c r="C10" i="12"/>
  <c r="E9" i="12"/>
  <c r="C9" i="12"/>
  <c r="E8" i="12"/>
  <c r="E18" i="12" s="1"/>
  <c r="C8" i="12"/>
  <c r="E9" i="2"/>
  <c r="D10" i="2"/>
  <c r="H19" i="8"/>
  <c r="H20" i="8"/>
  <c r="H21" i="8"/>
  <c r="H18" i="8"/>
  <c r="D18" i="8"/>
  <c r="E18" i="8"/>
  <c r="F18" i="8"/>
  <c r="G18" i="8"/>
  <c r="C18" i="8"/>
  <c r="F12" i="8"/>
  <c r="G8" i="8"/>
  <c r="F8" i="8"/>
  <c r="H16" i="8"/>
  <c r="H17" i="8"/>
  <c r="H22" i="8"/>
  <c r="H23" i="8"/>
  <c r="H24" i="8"/>
  <c r="H25" i="8"/>
  <c r="H27" i="8"/>
  <c r="H28" i="8"/>
  <c r="H29" i="8"/>
  <c r="H15" i="8"/>
  <c r="H14" i="8"/>
  <c r="H12" i="8" s="1"/>
  <c r="H13" i="8"/>
  <c r="G7" i="8"/>
  <c r="H9" i="8"/>
  <c r="H8" i="8" s="1"/>
  <c r="H10" i="8"/>
  <c r="H11" i="8"/>
  <c r="G12" i="8"/>
  <c r="F7" i="8"/>
  <c r="E9" i="9"/>
  <c r="C9" i="9" s="1"/>
  <c r="E10" i="9"/>
  <c r="C10" i="9" s="1"/>
  <c r="E11" i="9"/>
  <c r="C11" i="9" s="1"/>
  <c r="E12" i="9"/>
  <c r="C12" i="9" s="1"/>
  <c r="E13" i="9"/>
  <c r="C13" i="9" s="1"/>
  <c r="E14" i="9"/>
  <c r="C14" i="9" s="1"/>
  <c r="E15" i="9"/>
  <c r="C15" i="9" s="1"/>
  <c r="E16" i="9"/>
  <c r="C16" i="9" s="1"/>
  <c r="E17" i="9"/>
  <c r="C17" i="9" s="1"/>
  <c r="E8" i="9"/>
  <c r="C8" i="9"/>
  <c r="D18" i="9"/>
  <c r="E18" i="9"/>
  <c r="F18" i="9"/>
  <c r="G18" i="9"/>
  <c r="H18" i="9"/>
  <c r="E32" i="7"/>
  <c r="E31" i="7"/>
  <c r="E30" i="7"/>
  <c r="E29" i="7"/>
  <c r="E28" i="7"/>
  <c r="E27" i="7"/>
  <c r="E26" i="7"/>
  <c r="E25" i="7"/>
  <c r="E23" i="7"/>
  <c r="E22" i="7"/>
  <c r="E21" i="7"/>
  <c r="E20" i="7"/>
  <c r="E19" i="7"/>
  <c r="E18" i="7"/>
  <c r="E17" i="7"/>
  <c r="E16" i="7"/>
  <c r="E15" i="7" s="1"/>
  <c r="E12" i="7"/>
  <c r="E10" i="7" s="1"/>
  <c r="E13" i="7"/>
  <c r="E14" i="7"/>
  <c r="E11" i="7"/>
  <c r="D24" i="7"/>
  <c r="E24" i="7"/>
  <c r="F24" i="7"/>
  <c r="G24" i="7"/>
  <c r="C24" i="7"/>
  <c r="C9" i="7" s="1"/>
  <c r="D15" i="7"/>
  <c r="F15" i="7"/>
  <c r="G15" i="7"/>
  <c r="C15" i="7"/>
  <c r="D10" i="7"/>
  <c r="F10" i="7"/>
  <c r="G10" i="7"/>
  <c r="C10" i="7"/>
  <c r="E37" i="3"/>
  <c r="C11" i="3"/>
  <c r="D11" i="3"/>
  <c r="E11" i="3"/>
  <c r="B11" i="3"/>
  <c r="E36" i="3"/>
  <c r="E35" i="3"/>
  <c r="E34" i="3"/>
  <c r="E33" i="3"/>
  <c r="E32" i="3" s="1"/>
  <c r="D32" i="3"/>
  <c r="B32" i="3"/>
  <c r="E31" i="3"/>
  <c r="E30" i="3"/>
  <c r="E29" i="3"/>
  <c r="E28" i="3"/>
  <c r="E27" i="3" s="1"/>
  <c r="D27" i="3"/>
  <c r="B27" i="3"/>
  <c r="E26" i="3"/>
  <c r="E25" i="3"/>
  <c r="E24" i="3"/>
  <c r="E23" i="3"/>
  <c r="E22" i="3" s="1"/>
  <c r="D22" i="3"/>
  <c r="B22" i="3"/>
  <c r="E21" i="3"/>
  <c r="E20" i="3"/>
  <c r="E19" i="3"/>
  <c r="E18" i="3"/>
  <c r="E17" i="3" s="1"/>
  <c r="D17" i="3"/>
  <c r="B17" i="3"/>
  <c r="E16" i="3"/>
  <c r="E15" i="3"/>
  <c r="E14" i="3"/>
  <c r="E13" i="3"/>
  <c r="E12" i="3" s="1"/>
  <c r="D12" i="3"/>
  <c r="B12" i="3"/>
  <c r="E8" i="3"/>
  <c r="E6" i="3" s="1"/>
  <c r="E9" i="3"/>
  <c r="E10" i="3"/>
  <c r="E7" i="3"/>
  <c r="D6" i="3"/>
  <c r="B6" i="3"/>
  <c r="D31" i="2"/>
  <c r="D30" i="2"/>
  <c r="C18" i="12" l="1"/>
  <c r="H7" i="8"/>
  <c r="C18" i="9"/>
  <c r="D9" i="7"/>
  <c r="D7" i="2"/>
  <c r="D9" i="2" s="1"/>
  <c r="D8" i="2"/>
  <c r="D6" i="2"/>
  <c r="D13" i="2"/>
  <c r="D14" i="2"/>
  <c r="D15" i="2"/>
  <c r="D16" i="2"/>
  <c r="D18" i="2"/>
  <c r="D19" i="2"/>
  <c r="D20" i="2"/>
  <c r="D21" i="2"/>
  <c r="J9" i="2"/>
  <c r="K9" i="2"/>
  <c r="L9" i="2"/>
  <c r="M9" i="2"/>
  <c r="N9" i="2"/>
  <c r="O9" i="2"/>
  <c r="P9" i="2"/>
  <c r="Q9" i="2"/>
  <c r="J32" i="2"/>
  <c r="J33" i="2" s="1"/>
  <c r="K32" i="2"/>
  <c r="K33" i="2" s="1"/>
  <c r="L32" i="2"/>
  <c r="L33" i="2" s="1"/>
  <c r="M32" i="2"/>
  <c r="M33" i="2" s="1"/>
  <c r="N32" i="2"/>
  <c r="N33" i="2" s="1"/>
  <c r="O32" i="2"/>
  <c r="O33" i="2" s="1"/>
  <c r="P32" i="2"/>
  <c r="P33" i="2" s="1"/>
  <c r="Q32" i="2"/>
  <c r="Q33" i="2" s="1"/>
  <c r="F9" i="2"/>
  <c r="G9" i="2"/>
  <c r="H9" i="2"/>
  <c r="I9" i="2"/>
  <c r="F32" i="2"/>
  <c r="F33" i="2" s="1"/>
  <c r="G32" i="2"/>
  <c r="G33" i="2" s="1"/>
  <c r="H32" i="2"/>
  <c r="H33" i="2" s="1"/>
  <c r="I32" i="2"/>
  <c r="I33" i="2" s="1"/>
  <c r="E12" i="2"/>
  <c r="D12" i="2" l="1"/>
  <c r="E32" i="2"/>
  <c r="D32" i="2" l="1"/>
  <c r="E33" i="2"/>
  <c r="D33" i="2" s="1"/>
  <c r="G46" i="11"/>
  <c r="G47" i="11" l="1"/>
  <c r="G48" i="11" s="1"/>
  <c r="G14" i="11"/>
  <c r="G19" i="11" s="1"/>
  <c r="G7" i="11" l="1"/>
  <c r="G12" i="11" s="1"/>
  <c r="G20" i="11" s="1"/>
  <c r="F48" i="11"/>
  <c r="F19" i="11"/>
  <c r="F12" i="11"/>
  <c r="F20" i="11" s="1"/>
  <c r="F21" i="11" s="1"/>
  <c r="H30" i="11"/>
  <c r="G50" i="11" l="1"/>
  <c r="G21" i="11"/>
  <c r="F50" i="11"/>
  <c r="H35" i="11" l="1"/>
  <c r="H44" i="11"/>
  <c r="H45" i="11" l="1"/>
  <c r="G9" i="7" l="1"/>
  <c r="F9" i="7"/>
  <c r="H33" i="11" l="1"/>
  <c r="B1" i="2" l="1"/>
  <c r="A1" i="11" l="1"/>
  <c r="E9" i="7" l="1"/>
  <c r="H7" i="11" l="1"/>
  <c r="H12" i="11" s="1"/>
  <c r="H14" i="11" l="1"/>
  <c r="H19" i="11" s="1"/>
  <c r="H20" i="11" l="1"/>
  <c r="H21" i="11" s="1"/>
  <c r="H47" i="11"/>
  <c r="H48" i="11" s="1"/>
  <c r="H50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ASSET01</author>
  </authors>
  <commentList>
    <comment ref="B34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ASSET01:</t>
        </r>
        <r>
          <rPr>
            <sz val="9"/>
            <color indexed="81"/>
            <rFont val="Tahoma"/>
            <family val="2"/>
          </rPr>
          <t xml:space="preserve">
เบี้ยประชุม+ค่าใช้จ่ายประชุม+ค่าจ้างทำความสะอาด ศ.อาหาร
</t>
        </r>
      </text>
    </comment>
    <comment ref="B44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ASSET01:</t>
        </r>
        <r>
          <rPr>
            <sz val="9"/>
            <color indexed="81"/>
            <rFont val="Tahoma"/>
            <family val="2"/>
          </rPr>
          <t xml:space="preserve">
ปกส.+ค่าเดินทางไปราชการ+นศ+OT</t>
        </r>
      </text>
    </comment>
  </commentList>
</comments>
</file>

<file path=xl/sharedStrings.xml><?xml version="1.0" encoding="utf-8"?>
<sst xmlns="http://schemas.openxmlformats.org/spreadsheetml/2006/main" count="308" uniqueCount="170">
  <si>
    <t>งบประมาณกำไรขาดทุน</t>
  </si>
  <si>
    <t>ประมาณการรายได้</t>
  </si>
  <si>
    <t>จำนวนเงิน (บาท)</t>
  </si>
  <si>
    <t>รายได้ประเภทที่ 1</t>
  </si>
  <si>
    <t>รายได้ประเภทที่ 2</t>
  </si>
  <si>
    <t>รายได้ประเภทที่ 3</t>
  </si>
  <si>
    <t>รายได้ประเภทที่ 4</t>
  </si>
  <si>
    <t>รายได้ประเภทที่ 5</t>
  </si>
  <si>
    <t>รวมรายได้</t>
  </si>
  <si>
    <t>ประมาณการต้นทุน</t>
  </si>
  <si>
    <t>ต้นทุนรายได้ประเภทที่ 1</t>
  </si>
  <si>
    <t>ต้นทุนรายได้ประเภทที่ 2</t>
  </si>
  <si>
    <t>ต้นทุนรายได้ประเภทที่ 3</t>
  </si>
  <si>
    <t>ต้นทุนรายได้ประเภทที่ 4</t>
  </si>
  <si>
    <t>ต้นทุนรายได้ประเภทที่ 5</t>
  </si>
  <si>
    <t>รวมต้นทุน</t>
  </si>
  <si>
    <t>ประมาณการกำไรขั้นต้น (บาท)</t>
  </si>
  <si>
    <t>ประมาณการกำไรขั้นต้น (% เปอร์เซนต์)</t>
  </si>
  <si>
    <t>รายได้อื่น</t>
  </si>
  <si>
    <t>รายได้เงินงบประมาณสนับสนุนจากมหาวิทยาลัยแม่โจ้</t>
  </si>
  <si>
    <t>ค่าใช้จ่ายอื่น</t>
  </si>
  <si>
    <t>ประมาณการค่าใช้จ่ายในการขาย</t>
  </si>
  <si>
    <t>ค่าใช้จ่ายส่งเสริมการขาย</t>
  </si>
  <si>
    <t>ค่าโฆษณา</t>
  </si>
  <si>
    <t>ค่าตอบแทนพนักงานขาย</t>
  </si>
  <si>
    <t>รวมประมาณการค่าใช้จ่ายในการขาย</t>
  </si>
  <si>
    <t>ประมาณการค่าใช้จ่ายในการบริหาร</t>
  </si>
  <si>
    <t>เงินเดือนบุคลากร-เงินงบประมาณ</t>
  </si>
  <si>
    <t>ค่าวัสดุดำเนินงาน</t>
  </si>
  <si>
    <t>ค่าสาธารณูปโภค</t>
  </si>
  <si>
    <t>รวมประมาณการค่าใช้จ่ายในการบริหาร</t>
  </si>
  <si>
    <t xml:space="preserve">กำไร(ขาดทุน) </t>
  </si>
  <si>
    <t>รายละเอียดประมาณการรายได้</t>
  </si>
  <si>
    <t>รายได้</t>
  </si>
  <si>
    <t>รวม</t>
  </si>
  <si>
    <t>รายละเอียดการประมาณการ</t>
  </si>
  <si>
    <t>จำนวนผลผลิต</t>
  </si>
  <si>
    <t>รายได้ต่อหน่วย</t>
  </si>
  <si>
    <t>ประมาณการรายได้รวม</t>
  </si>
  <si>
    <t>รายละเอียดประมาณการต้นทุน</t>
  </si>
  <si>
    <t>งบประมาณการลงทุน</t>
  </si>
  <si>
    <t>จำนวน</t>
  </si>
  <si>
    <t>หน่วยนับ</t>
  </si>
  <si>
    <t>ราคาต่อหน่วย</t>
  </si>
  <si>
    <t>รวมงบประมาณการลงทุน</t>
  </si>
  <si>
    <t xml:space="preserve"> </t>
  </si>
  <si>
    <t>หน่วยนับ (คน/ครั้ง/...)</t>
  </si>
  <si>
    <t>ค่าใช้จ่ายตามภาระกิจของมหาวิทยาลัย</t>
  </si>
  <si>
    <t>เงินเดือนบุคลากร-เงินรายได้</t>
  </si>
  <si>
    <t>ค่าใช้สอยอื่น</t>
  </si>
  <si>
    <t>ประมาณการ</t>
  </si>
  <si>
    <t>รายการ</t>
  </si>
  <si>
    <t xml:space="preserve">    -ข้าราชการ</t>
  </si>
  <si>
    <t xml:space="preserve">    -พนักงานมหาวิทยาลัย</t>
  </si>
  <si>
    <t xml:space="preserve">   -พนักงานราชการ</t>
  </si>
  <si>
    <t xml:space="preserve">   -.......................</t>
  </si>
  <si>
    <t>ต้นปี</t>
  </si>
  <si>
    <t>ปรับครั้งที่...</t>
  </si>
  <si>
    <t xml:space="preserve">รายละเอียดการขอตั้งประมาณการงบประมาณเงินรายได้ </t>
  </si>
  <si>
    <t>ค่าตอบแทน ใช้สอยและวัสดุ</t>
  </si>
  <si>
    <t>ลำดับที่</t>
  </si>
  <si>
    <t>หมวด/รายการ</t>
  </si>
  <si>
    <t>คำชี้แจงและเหตุผลสรุป</t>
  </si>
  <si>
    <t>แผ่นดิน</t>
  </si>
  <si>
    <t>ค่าตอบแทน ใช้สอย และวัสดุ</t>
  </si>
  <si>
    <t>ค่าตอบแทน</t>
  </si>
  <si>
    <t>ค่าใช้สอย</t>
  </si>
  <si>
    <t>ค่าเลี้ยงรับรอง</t>
  </si>
  <si>
    <t>ค่าวัสดุ</t>
  </si>
  <si>
    <t>วัสดุสำนักงาน</t>
  </si>
  <si>
    <t>วัสดุเชื้อเพลิงและหล่อลื่น</t>
  </si>
  <si>
    <t>วัสดุคอมพิวเตอร์</t>
  </si>
  <si>
    <t>วัสดุโฆษณาและเผยแพร่</t>
  </si>
  <si>
    <t>วัสดุการเกษตร</t>
  </si>
  <si>
    <t>วัสดุงานบ้านงานครัว</t>
  </si>
  <si>
    <t>วัสดุวิทยาศาสตร์หรือการแพทย์</t>
  </si>
  <si>
    <t>คำชี้แจงและเหตุผล</t>
  </si>
  <si>
    <t>อัตรา</t>
  </si>
  <si>
    <t>วงเงิน</t>
  </si>
  <si>
    <t>ค่าจ้าง</t>
  </si>
  <si>
    <t>เลขที่อัตรา</t>
  </si>
  <si>
    <t>จำนวนอัตรา</t>
  </si>
  <si>
    <t>จำนวนเดือนขอตั้ง (6)</t>
  </si>
  <si>
    <t>1</t>
  </si>
  <si>
    <t>- อัตราเดิม</t>
  </si>
  <si>
    <t>- อัตราใหม่</t>
  </si>
  <si>
    <t>รวมทั้งสิ้น</t>
  </si>
  <si>
    <t>เอกสารแนบ 1</t>
  </si>
  <si>
    <t>เอกสารแนบ 2</t>
  </si>
  <si>
    <t>เอกสารแนบ 4</t>
  </si>
  <si>
    <t>เอกสารแนบ 3</t>
  </si>
  <si>
    <t>เอกสารแนบ 5</t>
  </si>
  <si>
    <t xml:space="preserve">   -พนักงานสถาบัน ICAPS จำนวน 6 อัตรา</t>
  </si>
  <si>
    <t>-พนักงานสถาบัน ICAPS อัตราใหม่ 2 อัตรา</t>
  </si>
  <si>
    <t>-พนักงานมหาวิทยาลัยเงินรายได้สถาบัน ICAPS 1 อัตรา</t>
  </si>
  <si>
    <t>ปี 2562</t>
  </si>
  <si>
    <t>รับจริง-จ่ายจริง(ตค.60-มิย.61)</t>
  </si>
  <si>
    <t>ปี 2563</t>
  </si>
  <si>
    <t>ค่าครุภัณฑ์สำนักงาน</t>
  </si>
  <si>
    <t>ประมาณการปีงบประมาณ 2563 / เอกสารแนบ 2</t>
  </si>
  <si>
    <t>สำหรับปีงบประมาณ พ.ศ 2564</t>
  </si>
  <si>
    <t>ค่าเช่าเครื่องถ่ายเอกสาร</t>
  </si>
  <si>
    <t>ค่าถ่ายเอกสาร</t>
  </si>
  <si>
    <t>ประมาณการปีงบประมาณ 2564 / เอกสารแนบ 5</t>
  </si>
  <si>
    <t>ประมาณการปีงบประมาณ 2564 / เอกสารแนบ 4</t>
  </si>
  <si>
    <t>ประจำปี 2565</t>
  </si>
  <si>
    <t>สำหรับปีงบประมาณ พ.ศ 2565</t>
  </si>
  <si>
    <t>ปี 2565</t>
  </si>
  <si>
    <t>1. ภาษีมูลค่าเพิ่ม 7%</t>
  </si>
  <si>
    <t>3. ค่าตอบแทน</t>
  </si>
  <si>
    <t>4. ค่าใช้สอย</t>
  </si>
  <si>
    <t>5. ค่าวัสดุ</t>
  </si>
  <si>
    <r>
      <t xml:space="preserve">ชื่อรายรับแต่ละประเภท    </t>
    </r>
    <r>
      <rPr>
        <b/>
        <sz val="16"/>
        <color indexed="8"/>
        <rFont val="Calibri"/>
        <family val="2"/>
      </rPr>
      <t>→</t>
    </r>
  </si>
  <si>
    <t>.................................</t>
  </si>
  <si>
    <t>หน่วยงาน  ..................................</t>
  </si>
  <si>
    <t>1) รายการ..............................</t>
  </si>
  <si>
    <t>2) รายการ..............................</t>
  </si>
  <si>
    <t>3) รายการ..............................</t>
  </si>
  <si>
    <t>4) รายการ..............................</t>
  </si>
  <si>
    <t>2. ค่าครุภัณฑ์</t>
  </si>
  <si>
    <t>รายการลงทุน</t>
  </si>
  <si>
    <t>2.1 ครุภัณฑ์สำนักงาน</t>
  </si>
  <si>
    <t>2.2 ครุภัณฑ์คอมพิวเตอร์</t>
  </si>
  <si>
    <t>2.3 ครุภัณฑ์การเกษตรและเครื่องจักรกล</t>
  </si>
  <si>
    <t>2.4 ครุภัณฑ์งานบ้านงานครัว</t>
  </si>
  <si>
    <t>2.5 โปรแกรมคอมพิวเตอร์</t>
  </si>
  <si>
    <t>1.ค่าที่ดิน/ สิ่งก่อสร้าง</t>
  </si>
  <si>
    <t xml:space="preserve">ค่าสาธารณูปโภค </t>
  </si>
  <si>
    <t>ค่าบริการโทรศัพท์เคลื่อนที่</t>
  </si>
  <si>
    <t>ค่าบริการโทรศัพท์/โทรสารสำนักงาน</t>
  </si>
  <si>
    <t>ค่าเช่าสัญญาอินเตอร์เนต</t>
  </si>
  <si>
    <t>ค่าน้ำประปา</t>
  </si>
  <si>
    <t>ค่าไฟฟ้า</t>
  </si>
  <si>
    <t>รายจ่ายปี 2565</t>
  </si>
  <si>
    <t>เงินประจำตำแหน่ง</t>
  </si>
  <si>
    <t>ค่าเดินทาง</t>
  </si>
  <si>
    <t>ค่าเบี้ยประชุม</t>
  </si>
  <si>
    <t>ค่าตอบแทนนอกเวลา OT</t>
  </si>
  <si>
    <t>ค่าใช้จ่ายในการประชุม</t>
  </si>
  <si>
    <t>ค่าจ้างเหมาบริการ</t>
  </si>
  <si>
    <t>ค่าตอบแทนกรรมการ.....</t>
  </si>
  <si>
    <t>จำนวน*ครั้ง*บาท</t>
  </si>
  <si>
    <t>คุณลักษณะ</t>
  </si>
  <si>
    <t>แหล่งรายได้รายการ</t>
  </si>
  <si>
    <t>พนักงานของหน่วยงาน</t>
  </si>
  <si>
    <t>พนักงานมหาวิทยาลัยเงินรายได้</t>
  </si>
  <si>
    <t>เงินเพิ่มค่าจ้างพนักงานมหาวิทยาลัยเงินรายได้</t>
  </si>
  <si>
    <t>เงินเพิ่มค่าจ้างพนักงานหน่วยงาน</t>
  </si>
  <si>
    <t>ค่าใช้จ่ายบุคลากร</t>
  </si>
  <si>
    <t>จ้างเหมา.......................</t>
  </si>
  <si>
    <t>วุฒิการศึกษาตามตำแหน่งที่ขอตั้ง</t>
  </si>
  <si>
    <t>รวมค่าใช้จ่าย</t>
  </si>
  <si>
    <t>รายได้-ค่าใช้จ่าย</t>
  </si>
  <si>
    <t>เอกสารแนบ 6</t>
  </si>
  <si>
    <t>6. ค่าสาธารณูปโภค</t>
  </si>
  <si>
    <t>7. ครุภัณฑ์</t>
  </si>
  <si>
    <t>8. สิ่งก่อสร้าง/ปรับปรุง</t>
  </si>
  <si>
    <t>9. เงินอุดหนุนโครงการ</t>
  </si>
  <si>
    <t>เงินอุดหนุน</t>
  </si>
  <si>
    <t>สมทบประกันสังคม</t>
  </si>
  <si>
    <t>สมทบกองทุนทดแทน</t>
  </si>
  <si>
    <t xml:space="preserve">2. ค่าใช้จ่ายบุคลากร </t>
  </si>
  <si>
    <t>รายละเอียดรายได้</t>
  </si>
  <si>
    <t>รายการ..................................</t>
  </si>
  <si>
    <t>รายได้/หน่วย</t>
  </si>
  <si>
    <t>จำนวนหน่วย</t>
  </si>
  <si>
    <t xml:space="preserve">แหล่งทุนภายนอก </t>
  </si>
  <si>
    <t>เงินผลประโยชน์ เช่น ขายสินค้า, bid งานได้</t>
  </si>
  <si>
    <t>รายได้จากผลผลิตฟาร์ม เช่น ขายพืช ผัก สัตว์ ที่เป็นผลผลิตในฟาร์ม</t>
  </si>
  <si>
    <t>เอกสารแนบ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</si>
</sst>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7" formatCode="_(* #,##0_);_(* \(#,##0\);_(* &quot;-&quot;??_);_(@_)"/>
  </numFmts>
  <fonts count="62">
    <font>
      <sz val="11"/>
      <color indexed="8"/>
      <name val="Calibri"/>
    </font>
    <font>
      <sz val="11"/>
      <color theme="1"/>
      <name val="Helvetica"/>
      <family val="2"/>
      <charset val="222"/>
      <scheme val="minor"/>
    </font>
    <font>
      <sz val="11"/>
      <color indexed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Calibri"/>
      <family val="2"/>
    </font>
    <font>
      <sz val="14"/>
      <name val="CordiaUPC"/>
      <family val="2"/>
    </font>
    <font>
      <sz val="14"/>
      <name val="Cordia New"/>
      <family val="2"/>
    </font>
    <font>
      <sz val="14"/>
      <name val="CordiaUPC"/>
      <family val="2"/>
    </font>
    <font>
      <sz val="12"/>
      <name val="Times New Roman"/>
      <family val="1"/>
    </font>
    <font>
      <sz val="14"/>
      <name val="AngsanaUPC"/>
      <family val="1"/>
      <charset val="222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theme="1"/>
      <name val="Helvetica"/>
      <family val="2"/>
      <scheme val="minor"/>
    </font>
    <font>
      <sz val="11"/>
      <color indexed="8"/>
      <name val="Tahoma"/>
      <family val="2"/>
      <charset val="222"/>
    </font>
    <font>
      <sz val="11"/>
      <color indexed="8"/>
      <name val="Tahoma"/>
      <family val="2"/>
    </font>
    <font>
      <sz val="12"/>
      <name val="นูลมรผ"/>
      <charset val="129"/>
    </font>
    <font>
      <sz val="10"/>
      <color indexed="8"/>
      <name val="Arial"/>
      <family val="2"/>
    </font>
    <font>
      <sz val="12"/>
      <name val="นูลมรผ"/>
    </font>
    <font>
      <b/>
      <sz val="14"/>
      <name val="TH SarabunPSK"/>
      <family val="2"/>
    </font>
    <font>
      <sz val="14"/>
      <color indexed="8"/>
      <name val="TH SarabunPSK"/>
      <family val="2"/>
    </font>
    <font>
      <b/>
      <sz val="14"/>
      <color indexed="8"/>
      <name val="TH SarabunPSK"/>
      <family val="2"/>
    </font>
    <font>
      <sz val="14"/>
      <name val="TH SarabunPSK"/>
      <family val="2"/>
    </font>
    <font>
      <sz val="10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i/>
      <sz val="12"/>
      <name val="TH SarabunPSK"/>
      <family val="2"/>
    </font>
    <font>
      <b/>
      <i/>
      <sz val="14"/>
      <name val="TH SarabunPSK"/>
      <family val="2"/>
    </font>
    <font>
      <i/>
      <sz val="12"/>
      <name val="TH SarabunPSK"/>
      <family val="2"/>
    </font>
    <font>
      <i/>
      <sz val="14"/>
      <name val="TH SarabunPSK"/>
      <family val="2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b/>
      <u/>
      <sz val="16"/>
      <color indexed="8"/>
      <name val="TH SarabunPSK"/>
      <family val="2"/>
    </font>
    <font>
      <b/>
      <u val="singleAccounting"/>
      <sz val="16"/>
      <color indexed="8"/>
      <name val="TH SarabunPSK"/>
      <family val="2"/>
    </font>
    <font>
      <b/>
      <u val="singleAccounting"/>
      <sz val="14"/>
      <color indexed="8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u/>
      <sz val="14"/>
      <color indexed="8"/>
      <name val="TH SarabunPSK"/>
      <family val="2"/>
    </font>
    <font>
      <b/>
      <u/>
      <sz val="14"/>
      <color indexed="8"/>
      <name val="TH SarabunPSK"/>
      <family val="2"/>
    </font>
    <font>
      <sz val="12"/>
      <color indexed="8"/>
      <name val="TH SarabunPSK"/>
      <family val="2"/>
    </font>
    <font>
      <sz val="18"/>
      <name val="TH SarabunPSK"/>
      <family val="2"/>
    </font>
    <font>
      <b/>
      <sz val="18"/>
      <name val="TH SarabunPSK"/>
      <family val="2"/>
    </font>
    <font>
      <b/>
      <u/>
      <sz val="14"/>
      <name val="TH SarabunPSK"/>
      <family val="2"/>
    </font>
    <font>
      <b/>
      <i/>
      <u/>
      <sz val="14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b/>
      <sz val="15"/>
      <color indexed="8"/>
      <name val="TH SarabunPSK"/>
      <family val="2"/>
    </font>
    <font>
      <b/>
      <sz val="13"/>
      <name val="TH SarabunPSK"/>
      <family val="2"/>
    </font>
    <font>
      <sz val="112"/>
      <color indexed="8"/>
      <name val="TH SarabunPSK"/>
      <family val="2"/>
    </font>
    <font>
      <b/>
      <sz val="16"/>
      <color indexed="8"/>
      <name val="Calibri"/>
      <family val="2"/>
    </font>
    <font>
      <b/>
      <sz val="18"/>
      <color rgb="FF002060"/>
      <name val="TH SarabunPSK"/>
      <family val="2"/>
    </font>
    <font>
      <sz val="18"/>
      <color rgb="FF002060"/>
      <name val="TH SarabunPSK"/>
      <family val="2"/>
    </font>
    <font>
      <b/>
      <sz val="18"/>
      <color indexed="8"/>
      <name val="TH SarabunPSK"/>
      <family val="2"/>
    </font>
    <font>
      <b/>
      <sz val="16"/>
      <color rgb="FF000000"/>
      <name val="TH SarabunPSK"/>
      <family val="2"/>
    </font>
    <font>
      <b/>
      <sz val="16"/>
      <color indexed="8"/>
      <name val="Angsana New"/>
      <family val="1"/>
    </font>
    <font>
      <sz val="14"/>
      <color indexed="8"/>
      <name val="Angsana New"/>
      <family val="1"/>
    </font>
    <font>
      <sz val="16"/>
      <color indexed="8"/>
      <name val="Angsana New"/>
      <family val="1"/>
    </font>
    <font>
      <b/>
      <u val="singleAccounting"/>
      <sz val="14"/>
      <color indexed="8"/>
      <name val="Angsana New"/>
      <family val="1"/>
    </font>
    <font>
      <sz val="11"/>
      <color indexed="8"/>
      <name val="Angsana New"/>
      <family val="1"/>
    </font>
    <font>
      <b/>
      <sz val="14"/>
      <color indexed="8"/>
      <name val="Angsana New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/>
      <bottom style="medium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/>
      <top style="thin">
        <color indexed="10"/>
      </top>
      <bottom/>
      <diagonal/>
    </border>
    <border>
      <left/>
      <right/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 style="thin">
        <color auto="1"/>
      </right>
      <top style="thin">
        <color theme="0" tint="-0.34998626667073579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medium">
        <color indexed="64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64"/>
      </bottom>
      <diagonal/>
    </border>
    <border>
      <left style="thin">
        <color indexed="10"/>
      </left>
      <right style="thin">
        <color indexed="10"/>
      </right>
      <top style="medium">
        <color indexed="64"/>
      </top>
      <bottom/>
      <diagonal/>
    </border>
    <border>
      <left style="hair">
        <color theme="0" tint="-0.14999847407452621"/>
      </left>
      <right/>
      <top/>
      <bottom/>
      <diagonal/>
    </border>
    <border>
      <left style="thin">
        <color indexed="10"/>
      </left>
      <right style="thin">
        <color indexed="10"/>
      </right>
      <top style="medium">
        <color indexed="8"/>
      </top>
      <bottom/>
      <diagonal/>
    </border>
    <border>
      <left style="thin">
        <color indexed="10"/>
      </left>
      <right style="thin">
        <color indexed="10"/>
      </right>
      <top/>
      <bottom style="thin">
        <color auto="1"/>
      </bottom>
      <diagonal/>
    </border>
    <border>
      <left style="thin">
        <color indexed="10"/>
      </left>
      <right style="thin">
        <color indexed="10"/>
      </right>
      <top/>
      <bottom style="thin">
        <color theme="1"/>
      </bottom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10"/>
      </top>
      <bottom style="thin">
        <color indexed="10"/>
      </bottom>
      <diagonal/>
    </border>
    <border>
      <left/>
      <right/>
      <top/>
      <bottom style="thin">
        <color indexed="8"/>
      </bottom>
      <diagonal/>
    </border>
  </borders>
  <cellStyleXfs count="69">
    <xf numFmtId="0" fontId="0" fillId="0" borderId="0" applyNumberFormat="0" applyFill="0" applyBorder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0" fontId="7" fillId="0" borderId="0"/>
    <xf numFmtId="164" fontId="8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10" fillId="0" borderId="0"/>
    <xf numFmtId="0" fontId="11" fillId="0" borderId="0" applyFont="0" applyFill="0" applyBorder="0" applyAlignment="0" applyProtection="0"/>
    <xf numFmtId="0" fontId="12" fillId="0" borderId="26" applyNumberFormat="0" applyAlignment="0" applyProtection="0">
      <alignment horizontal="left" vertical="center"/>
    </xf>
    <xf numFmtId="0" fontId="12" fillId="0" borderId="19">
      <alignment horizontal="left" vertical="center"/>
    </xf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5" fillId="0" borderId="0" applyFont="0" applyFill="0" applyBorder="0" applyAlignment="0" applyProtection="0"/>
    <xf numFmtId="5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6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0" fontId="8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1" fillId="0" borderId="0"/>
    <xf numFmtId="0" fontId="1" fillId="0" borderId="0"/>
    <xf numFmtId="0" fontId="18" fillId="0" borderId="0">
      <alignment vertical="top"/>
    </xf>
    <xf numFmtId="0" fontId="1" fillId="0" borderId="0"/>
    <xf numFmtId="0" fontId="1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9" fillId="0" borderId="0"/>
    <xf numFmtId="0" fontId="17" fillId="0" borderId="0"/>
    <xf numFmtId="0" fontId="8" fillId="0" borderId="0"/>
    <xf numFmtId="0" fontId="8" fillId="0" borderId="0"/>
  </cellStyleXfs>
  <cellXfs count="374">
    <xf numFmtId="0" fontId="0" fillId="0" borderId="0" xfId="0" applyFont="1" applyAlignment="1"/>
    <xf numFmtId="0" fontId="21" fillId="0" borderId="0" xfId="0" applyNumberFormat="1" applyFont="1" applyAlignment="1"/>
    <xf numFmtId="164" fontId="21" fillId="0" borderId="0" xfId="1" applyFont="1" applyAlignment="1"/>
    <xf numFmtId="0" fontId="21" fillId="0" borderId="0" xfId="0" applyFont="1" applyAlignment="1"/>
    <xf numFmtId="0" fontId="22" fillId="0" borderId="0" xfId="0" applyNumberFormat="1" applyFont="1" applyAlignment="1">
      <alignment horizontal="center"/>
    </xf>
    <xf numFmtId="164" fontId="22" fillId="0" borderId="0" xfId="1" applyFont="1" applyAlignment="1">
      <alignment horizontal="center"/>
    </xf>
    <xf numFmtId="164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NumberFormat="1" applyFont="1" applyAlignment="1">
      <alignment horizontal="center" vertical="center"/>
    </xf>
    <xf numFmtId="164" fontId="22" fillId="0" borderId="0" xfId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1" fillId="0" borderId="0" xfId="0" applyNumberFormat="1" applyFont="1" applyAlignment="1">
      <alignment horizontal="center"/>
    </xf>
    <xf numFmtId="164" fontId="21" fillId="0" borderId="0" xfId="1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NumberFormat="1" applyFont="1" applyAlignment="1"/>
    <xf numFmtId="164" fontId="22" fillId="0" borderId="0" xfId="1" applyFont="1" applyAlignment="1"/>
    <xf numFmtId="0" fontId="22" fillId="0" borderId="0" xfId="0" applyFont="1" applyAlignment="1"/>
    <xf numFmtId="164" fontId="21" fillId="3" borderId="0" xfId="1" applyFont="1" applyFill="1" applyAlignment="1"/>
    <xf numFmtId="164" fontId="21" fillId="0" borderId="0" xfId="0" applyNumberFormat="1" applyFont="1" applyAlignment="1"/>
    <xf numFmtId="165" fontId="21" fillId="0" borderId="0" xfId="1" applyNumberFormat="1" applyFont="1" applyAlignment="1"/>
    <xf numFmtId="0" fontId="23" fillId="0" borderId="0" xfId="0" applyNumberFormat="1" applyFont="1" applyAlignment="1"/>
    <xf numFmtId="164" fontId="23" fillId="0" borderId="0" xfId="1" applyFont="1" applyAlignment="1"/>
    <xf numFmtId="164" fontId="23" fillId="0" borderId="0" xfId="0" applyNumberFormat="1" applyFont="1" applyAlignment="1"/>
    <xf numFmtId="0" fontId="26" fillId="0" borderId="0" xfId="3" applyFont="1" applyAlignment="1">
      <alignment vertical="center"/>
    </xf>
    <xf numFmtId="0" fontId="23" fillId="0" borderId="0" xfId="3" applyFont="1" applyAlignment="1">
      <alignment vertical="center"/>
    </xf>
    <xf numFmtId="0" fontId="27" fillId="0" borderId="0" xfId="3" applyFont="1" applyAlignment="1">
      <alignment vertical="center"/>
    </xf>
    <xf numFmtId="0" fontId="28" fillId="0" borderId="0" xfId="3" applyFont="1" applyAlignment="1">
      <alignment vertical="center"/>
    </xf>
    <xf numFmtId="0" fontId="27" fillId="0" borderId="0" xfId="3" applyFont="1"/>
    <xf numFmtId="0" fontId="28" fillId="0" borderId="0" xfId="3" applyFont="1"/>
    <xf numFmtId="0" fontId="26" fillId="0" borderId="0" xfId="3" applyFont="1"/>
    <xf numFmtId="0" fontId="23" fillId="0" borderId="0" xfId="3" applyFont="1"/>
    <xf numFmtId="164" fontId="29" fillId="0" borderId="0" xfId="3" applyNumberFormat="1" applyFont="1"/>
    <xf numFmtId="0" fontId="30" fillId="0" borderId="0" xfId="3" applyFont="1"/>
    <xf numFmtId="164" fontId="26" fillId="0" borderId="0" xfId="3" applyNumberFormat="1" applyFont="1" applyAlignment="1">
      <alignment horizontal="left" vertical="top"/>
    </xf>
    <xf numFmtId="0" fontId="23" fillId="0" borderId="0" xfId="3" applyFont="1" applyAlignment="1">
      <alignment horizontal="left" vertical="top"/>
    </xf>
    <xf numFmtId="164" fontId="26" fillId="0" borderId="0" xfId="3" applyNumberFormat="1" applyFont="1" applyAlignment="1">
      <alignment horizontal="left"/>
    </xf>
    <xf numFmtId="0" fontId="23" fillId="0" borderId="0" xfId="3" applyFont="1" applyAlignment="1">
      <alignment horizontal="left"/>
    </xf>
    <xf numFmtId="0" fontId="26" fillId="0" borderId="0" xfId="3" applyFont="1" applyAlignment="1">
      <alignment horizontal="left"/>
    </xf>
    <xf numFmtId="0" fontId="26" fillId="0" borderId="0" xfId="3" applyFont="1" applyFill="1"/>
    <xf numFmtId="165" fontId="24" fillId="0" borderId="0" xfId="3" applyNumberFormat="1" applyFont="1" applyFill="1"/>
    <xf numFmtId="0" fontId="24" fillId="0" borderId="0" xfId="3" applyFont="1" applyFill="1"/>
    <xf numFmtId="0" fontId="23" fillId="0" borderId="0" xfId="58" applyFont="1"/>
    <xf numFmtId="164" fontId="23" fillId="0" borderId="0" xfId="6" applyFont="1"/>
    <xf numFmtId="164" fontId="26" fillId="0" borderId="0" xfId="6" applyFont="1" applyAlignment="1">
      <alignment horizontal="center" vertical="top"/>
    </xf>
    <xf numFmtId="164" fontId="35" fillId="0" borderId="0" xfId="1" applyFont="1" applyAlignment="1"/>
    <xf numFmtId="0" fontId="26" fillId="0" borderId="0" xfId="68" applyFont="1" applyBorder="1" applyAlignment="1">
      <alignment vertical="center"/>
    </xf>
    <xf numFmtId="164" fontId="37" fillId="0" borderId="0" xfId="6" applyFont="1" applyBorder="1" applyAlignment="1">
      <alignment horizontal="centerContinuous"/>
    </xf>
    <xf numFmtId="164" fontId="36" fillId="0" borderId="0" xfId="6" applyFont="1" applyAlignment="1">
      <alignment horizontal="centerContinuous" vertical="center"/>
    </xf>
    <xf numFmtId="0" fontId="20" fillId="0" borderId="0" xfId="68" applyFont="1" applyAlignment="1">
      <alignment vertical="center"/>
    </xf>
    <xf numFmtId="0" fontId="23" fillId="0" borderId="0" xfId="68" applyFont="1" applyAlignment="1">
      <alignment vertical="center"/>
    </xf>
    <xf numFmtId="0" fontId="23" fillId="0" borderId="0" xfId="68" applyFont="1" applyAlignment="1">
      <alignment vertical="top"/>
    </xf>
    <xf numFmtId="0" fontId="23" fillId="0" borderId="0" xfId="68" applyFont="1"/>
    <xf numFmtId="0" fontId="22" fillId="0" borderId="2" xfId="0" applyFont="1" applyBorder="1" applyAlignment="1"/>
    <xf numFmtId="49" fontId="22" fillId="2" borderId="4" xfId="0" applyNumberFormat="1" applyFont="1" applyFill="1" applyBorder="1" applyAlignment="1">
      <alignment horizontal="center" vertical="center"/>
    </xf>
    <xf numFmtId="164" fontId="21" fillId="2" borderId="3" xfId="1" applyFont="1" applyFill="1" applyBorder="1" applyAlignment="1">
      <alignment horizontal="center" vertical="center"/>
    </xf>
    <xf numFmtId="164" fontId="21" fillId="2" borderId="3" xfId="1" applyFont="1" applyFill="1" applyBorder="1" applyAlignment="1">
      <alignment vertical="center"/>
    </xf>
    <xf numFmtId="0" fontId="21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1" fontId="21" fillId="2" borderId="3" xfId="1" applyNumberFormat="1" applyFont="1" applyFill="1" applyBorder="1" applyAlignment="1">
      <alignment horizontal="center" vertical="center"/>
    </xf>
    <xf numFmtId="0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164" fontId="23" fillId="3" borderId="0" xfId="1" applyFont="1" applyFill="1" applyAlignment="1"/>
    <xf numFmtId="3" fontId="32" fillId="0" borderId="0" xfId="0" applyNumberFormat="1" applyFont="1" applyAlignment="1"/>
    <xf numFmtId="164" fontId="40" fillId="0" borderId="0" xfId="1" applyFont="1" applyAlignment="1"/>
    <xf numFmtId="0" fontId="42" fillId="0" borderId="17" xfId="67" applyFont="1" applyBorder="1" applyAlignment="1">
      <alignment horizontal="center" vertical="top"/>
    </xf>
    <xf numFmtId="0" fontId="42" fillId="0" borderId="24" xfId="67" applyFont="1" applyBorder="1" applyAlignment="1">
      <alignment horizontal="center" vertical="top"/>
    </xf>
    <xf numFmtId="0" fontId="41" fillId="0" borderId="17" xfId="68" applyFont="1" applyBorder="1" applyAlignment="1">
      <alignment horizontal="center" vertical="center"/>
    </xf>
    <xf numFmtId="0" fontId="42" fillId="0" borderId="17" xfId="68" applyFont="1" applyBorder="1" applyAlignment="1">
      <alignment horizontal="center" vertical="center"/>
    </xf>
    <xf numFmtId="164" fontId="42" fillId="0" borderId="17" xfId="4" applyNumberFormat="1" applyFont="1" applyBorder="1" applyAlignment="1">
      <alignment vertical="center" wrapText="1"/>
    </xf>
    <xf numFmtId="164" fontId="26" fillId="0" borderId="0" xfId="1" applyFont="1" applyFill="1"/>
    <xf numFmtId="164" fontId="20" fillId="0" borderId="27" xfId="6" applyFont="1" applyFill="1" applyBorder="1" applyAlignment="1"/>
    <xf numFmtId="164" fontId="20" fillId="0" borderId="27" xfId="1" applyFont="1" applyFill="1" applyBorder="1" applyAlignment="1"/>
    <xf numFmtId="0" fontId="23" fillId="0" borderId="0" xfId="3" applyFont="1" applyFill="1" applyAlignment="1">
      <alignment vertical="center"/>
    </xf>
    <xf numFmtId="0" fontId="23" fillId="0" borderId="22" xfId="3" applyFont="1" applyFill="1" applyBorder="1" applyAlignment="1">
      <alignment horizontal="center" vertical="center"/>
    </xf>
    <xf numFmtId="0" fontId="23" fillId="0" borderId="22" xfId="3" applyFont="1" applyFill="1" applyBorder="1" applyAlignment="1">
      <alignment vertical="center"/>
    </xf>
    <xf numFmtId="165" fontId="20" fillId="0" borderId="21" xfId="4" applyNumberFormat="1" applyFont="1" applyFill="1" applyBorder="1" applyAlignment="1">
      <alignment horizontal="center" vertical="center"/>
    </xf>
    <xf numFmtId="0" fontId="23" fillId="0" borderId="24" xfId="3" applyFont="1" applyFill="1" applyBorder="1" applyAlignment="1">
      <alignment vertical="center"/>
    </xf>
    <xf numFmtId="0" fontId="23" fillId="0" borderId="24" xfId="3" applyFont="1" applyFill="1" applyBorder="1" applyAlignment="1">
      <alignment horizontal="center" vertical="center"/>
    </xf>
    <xf numFmtId="165" fontId="20" fillId="0" borderId="24" xfId="4" applyNumberFormat="1" applyFont="1" applyFill="1" applyBorder="1" applyAlignment="1">
      <alignment horizontal="center" vertical="center"/>
    </xf>
    <xf numFmtId="164" fontId="20" fillId="0" borderId="24" xfId="4" applyFont="1" applyFill="1" applyBorder="1" applyAlignment="1">
      <alignment horizontal="center" vertical="center"/>
    </xf>
    <xf numFmtId="164" fontId="20" fillId="0" borderId="24" xfId="1" applyFont="1" applyFill="1" applyBorder="1" applyAlignment="1">
      <alignment horizontal="center" vertical="center"/>
    </xf>
    <xf numFmtId="164" fontId="20" fillId="0" borderId="21" xfId="4" applyFont="1" applyFill="1" applyBorder="1" applyAlignment="1">
      <alignment horizontal="center" vertical="center"/>
    </xf>
    <xf numFmtId="0" fontId="20" fillId="0" borderId="21" xfId="3" applyFont="1" applyFill="1" applyBorder="1" applyAlignment="1">
      <alignment horizontal="center" vertical="center"/>
    </xf>
    <xf numFmtId="0" fontId="20" fillId="0" borderId="22" xfId="3" applyFont="1" applyFill="1" applyBorder="1" applyAlignment="1">
      <alignment horizontal="center" vertical="center"/>
    </xf>
    <xf numFmtId="0" fontId="20" fillId="0" borderId="22" xfId="3" applyFont="1" applyFill="1" applyBorder="1" applyAlignment="1">
      <alignment vertical="center"/>
    </xf>
    <xf numFmtId="164" fontId="20" fillId="0" borderId="18" xfId="4" applyFont="1" applyFill="1" applyBorder="1" applyAlignment="1">
      <alignment horizontal="center" vertical="center"/>
    </xf>
    <xf numFmtId="164" fontId="37" fillId="0" borderId="1" xfId="1" applyFont="1" applyBorder="1" applyAlignment="1">
      <alignment horizontal="center"/>
    </xf>
    <xf numFmtId="164" fontId="37" fillId="0" borderId="1" xfId="1" applyFont="1" applyBorder="1" applyAlignment="1">
      <alignment horizontal="center" vertical="center"/>
    </xf>
    <xf numFmtId="49" fontId="46" fillId="2" borderId="1" xfId="0" applyNumberFormat="1" applyFont="1" applyFill="1" applyBorder="1" applyAlignment="1">
      <alignment horizontal="left"/>
    </xf>
    <xf numFmtId="0" fontId="45" fillId="0" borderId="1" xfId="0" applyFont="1" applyBorder="1" applyAlignment="1">
      <alignment horizontal="center"/>
    </xf>
    <xf numFmtId="0" fontId="45" fillId="0" borderId="6" xfId="0" applyFont="1" applyBorder="1" applyAlignment="1">
      <alignment horizontal="center"/>
    </xf>
    <xf numFmtId="0" fontId="45" fillId="0" borderId="8" xfId="0" applyFont="1" applyBorder="1" applyAlignment="1">
      <alignment horizontal="center"/>
    </xf>
    <xf numFmtId="164" fontId="45" fillId="2" borderId="1" xfId="1" applyFont="1" applyFill="1" applyBorder="1" applyAlignment="1">
      <alignment horizontal="center"/>
    </xf>
    <xf numFmtId="0" fontId="47" fillId="0" borderId="0" xfId="0" applyNumberFormat="1" applyFont="1" applyAlignment="1">
      <alignment horizontal="center"/>
    </xf>
    <xf numFmtId="0" fontId="45" fillId="0" borderId="1" xfId="0" applyFont="1" applyBorder="1" applyAlignment="1">
      <alignment horizontal="left"/>
    </xf>
    <xf numFmtId="49" fontId="45" fillId="2" borderId="1" xfId="0" applyNumberFormat="1" applyFont="1" applyFill="1" applyBorder="1" applyAlignment="1">
      <alignment horizontal="left"/>
    </xf>
    <xf numFmtId="164" fontId="45" fillId="0" borderId="1" xfId="1" applyFont="1" applyBorder="1" applyAlignment="1"/>
    <xf numFmtId="0" fontId="45" fillId="0" borderId="1" xfId="0" applyFont="1" applyBorder="1" applyAlignment="1"/>
    <xf numFmtId="49" fontId="45" fillId="2" borderId="1" xfId="0" applyNumberFormat="1" applyFont="1" applyFill="1" applyBorder="1" applyAlignment="1"/>
    <xf numFmtId="49" fontId="45" fillId="2" borderId="1" xfId="0" applyNumberFormat="1" applyFont="1" applyFill="1" applyBorder="1" applyAlignment="1">
      <alignment horizontal="center"/>
    </xf>
    <xf numFmtId="0" fontId="47" fillId="0" borderId="0" xfId="0" applyNumberFormat="1" applyFont="1" applyAlignment="1"/>
    <xf numFmtId="0" fontId="46" fillId="5" borderId="1" xfId="0" applyFont="1" applyFill="1" applyBorder="1" applyAlignment="1"/>
    <xf numFmtId="49" fontId="46" fillId="5" borderId="1" xfId="0" applyNumberFormat="1" applyFont="1" applyFill="1" applyBorder="1" applyAlignment="1"/>
    <xf numFmtId="0" fontId="46" fillId="5" borderId="1" xfId="0" applyNumberFormat="1" applyFont="1" applyFill="1" applyBorder="1" applyAlignment="1">
      <alignment horizontal="center"/>
    </xf>
    <xf numFmtId="164" fontId="46" fillId="5" borderId="5" xfId="1" applyFont="1" applyFill="1" applyBorder="1" applyAlignment="1"/>
    <xf numFmtId="0" fontId="48" fillId="0" borderId="0" xfId="0" applyNumberFormat="1" applyFont="1" applyAlignment="1"/>
    <xf numFmtId="49" fontId="46" fillId="2" borderId="1" xfId="0" applyNumberFormat="1" applyFont="1" applyFill="1" applyBorder="1" applyAlignment="1"/>
    <xf numFmtId="164" fontId="48" fillId="0" borderId="0" xfId="1" applyFont="1" applyAlignment="1"/>
    <xf numFmtId="0" fontId="46" fillId="0" borderId="1" xfId="0" applyFont="1" applyBorder="1" applyAlignment="1"/>
    <xf numFmtId="0" fontId="46" fillId="0" borderId="1" xfId="0" applyFont="1" applyBorder="1" applyAlignment="1">
      <alignment horizontal="center"/>
    </xf>
    <xf numFmtId="164" fontId="46" fillId="0" borderId="15" xfId="0" applyNumberFormat="1" applyFont="1" applyBorder="1" applyAlignment="1"/>
    <xf numFmtId="2" fontId="45" fillId="0" borderId="1" xfId="2" applyNumberFormat="1" applyFont="1" applyBorder="1" applyAlignment="1"/>
    <xf numFmtId="49" fontId="45" fillId="0" borderId="1" xfId="0" applyNumberFormat="1" applyFont="1" applyBorder="1" applyAlignment="1"/>
    <xf numFmtId="49" fontId="46" fillId="0" borderId="1" xfId="0" applyNumberFormat="1" applyFont="1" applyBorder="1" applyAlignment="1"/>
    <xf numFmtId="0" fontId="45" fillId="5" borderId="1" xfId="0" applyFont="1" applyFill="1" applyBorder="1" applyAlignment="1"/>
    <xf numFmtId="49" fontId="45" fillId="5" borderId="1" xfId="0" applyNumberFormat="1" applyFont="1" applyFill="1" applyBorder="1" applyAlignment="1"/>
    <xf numFmtId="0" fontId="45" fillId="5" borderId="1" xfId="0" applyFont="1" applyFill="1" applyBorder="1" applyAlignment="1">
      <alignment horizontal="center"/>
    </xf>
    <xf numFmtId="164" fontId="45" fillId="5" borderId="15" xfId="1" applyFont="1" applyFill="1" applyBorder="1" applyAlignment="1"/>
    <xf numFmtId="164" fontId="45" fillId="0" borderId="15" xfId="1" applyFont="1" applyBorder="1" applyAlignment="1"/>
    <xf numFmtId="0" fontId="45" fillId="0" borderId="0" xfId="0" applyNumberFormat="1" applyFont="1" applyAlignment="1">
      <alignment horizontal="center"/>
    </xf>
    <xf numFmtId="49" fontId="45" fillId="2" borderId="1" xfId="0" applyNumberFormat="1" applyFont="1" applyFill="1" applyBorder="1" applyAlignment="1">
      <alignment horizontal="left" indent="1"/>
    </xf>
    <xf numFmtId="164" fontId="47" fillId="0" borderId="0" xfId="0" applyNumberFormat="1" applyFont="1" applyAlignment="1"/>
    <xf numFmtId="0" fontId="47" fillId="0" borderId="0" xfId="0" applyFont="1" applyAlignment="1"/>
    <xf numFmtId="164" fontId="23" fillId="0" borderId="31" xfId="6" applyFont="1" applyBorder="1" applyAlignment="1">
      <alignment horizontal="center" vertical="top"/>
    </xf>
    <xf numFmtId="164" fontId="23" fillId="0" borderId="0" xfId="6" applyFont="1" applyBorder="1" applyAlignment="1"/>
    <xf numFmtId="0" fontId="45" fillId="0" borderId="37" xfId="0" applyFont="1" applyBorder="1" applyAlignment="1">
      <alignment horizontal="center"/>
    </xf>
    <xf numFmtId="0" fontId="45" fillId="0" borderId="15" xfId="0" applyFont="1" applyBorder="1" applyAlignment="1">
      <alignment horizontal="center"/>
    </xf>
    <xf numFmtId="0" fontId="45" fillId="0" borderId="36" xfId="0" applyFont="1" applyBorder="1" applyAlignment="1"/>
    <xf numFmtId="164" fontId="45" fillId="2" borderId="1" xfId="1" applyFont="1" applyFill="1" applyBorder="1" applyAlignment="1">
      <alignment horizontal="left"/>
    </xf>
    <xf numFmtId="164" fontId="46" fillId="5" borderId="36" xfId="0" applyNumberFormat="1" applyFont="1" applyFill="1" applyBorder="1" applyAlignment="1">
      <alignment horizontal="center"/>
    </xf>
    <xf numFmtId="164" fontId="46" fillId="5" borderId="37" xfId="0" applyNumberFormat="1" applyFont="1" applyFill="1" applyBorder="1" applyAlignment="1">
      <alignment horizontal="center"/>
    </xf>
    <xf numFmtId="164" fontId="46" fillId="0" borderId="15" xfId="0" applyNumberFormat="1" applyFont="1" applyBorder="1" applyAlignment="1">
      <alignment horizontal="center"/>
    </xf>
    <xf numFmtId="164" fontId="45" fillId="0" borderId="1" xfId="1" applyFont="1" applyBorder="1" applyAlignment="1">
      <alignment horizontal="right"/>
    </xf>
    <xf numFmtId="164" fontId="46" fillId="5" borderId="36" xfId="0" applyNumberFormat="1" applyFont="1" applyFill="1" applyBorder="1" applyAlignment="1"/>
    <xf numFmtId="2" fontId="45" fillId="0" borderId="1" xfId="0" applyNumberFormat="1" applyFont="1" applyBorder="1" applyAlignment="1">
      <alignment horizontal="right"/>
    </xf>
    <xf numFmtId="0" fontId="45" fillId="0" borderId="38" xfId="0" applyFont="1" applyBorder="1" applyAlignment="1">
      <alignment horizontal="center"/>
    </xf>
    <xf numFmtId="164" fontId="46" fillId="5" borderId="39" xfId="0" applyNumberFormat="1" applyFont="1" applyFill="1" applyBorder="1" applyAlignment="1">
      <alignment horizontal="center"/>
    </xf>
    <xf numFmtId="164" fontId="46" fillId="0" borderId="38" xfId="0" applyNumberFormat="1" applyFont="1" applyBorder="1" applyAlignment="1">
      <alignment horizontal="center"/>
    </xf>
    <xf numFmtId="164" fontId="46" fillId="5" borderId="39" xfId="1" applyFont="1" applyFill="1" applyBorder="1" applyAlignment="1"/>
    <xf numFmtId="164" fontId="46" fillId="5" borderId="39" xfId="0" applyNumberFormat="1" applyFont="1" applyFill="1" applyBorder="1" applyAlignment="1"/>
    <xf numFmtId="0" fontId="45" fillId="0" borderId="40" xfId="0" applyFont="1" applyBorder="1" applyAlignment="1"/>
    <xf numFmtId="164" fontId="21" fillId="0" borderId="41" xfId="1" applyFont="1" applyBorder="1" applyAlignment="1">
      <alignment horizontal="center"/>
    </xf>
    <xf numFmtId="0" fontId="37" fillId="0" borderId="1" xfId="0" applyFont="1" applyBorder="1" applyAlignment="1">
      <alignment horizontal="center" vertical="center"/>
    </xf>
    <xf numFmtId="0" fontId="45" fillId="0" borderId="1" xfId="0" applyNumberFormat="1" applyFont="1" applyBorder="1" applyAlignment="1">
      <alignment horizontal="center"/>
    </xf>
    <xf numFmtId="164" fontId="45" fillId="0" borderId="42" xfId="1" applyFont="1" applyBorder="1" applyAlignment="1"/>
    <xf numFmtId="164" fontId="46" fillId="5" borderId="43" xfId="0" applyNumberFormat="1" applyFont="1" applyFill="1" applyBorder="1" applyAlignment="1"/>
    <xf numFmtId="164" fontId="46" fillId="5" borderId="44" xfId="0" applyNumberFormat="1" applyFont="1" applyFill="1" applyBorder="1" applyAlignment="1"/>
    <xf numFmtId="164" fontId="46" fillId="5" borderId="45" xfId="1" applyFont="1" applyFill="1" applyBorder="1" applyAlignment="1"/>
    <xf numFmtId="0" fontId="20" fillId="0" borderId="1" xfId="0" applyFont="1" applyBorder="1" applyAlignment="1">
      <alignment horizontal="center" vertical="center"/>
    </xf>
    <xf numFmtId="0" fontId="50" fillId="0" borderId="0" xfId="0" applyNumberFormat="1" applyFont="1" applyAlignment="1"/>
    <xf numFmtId="0" fontId="40" fillId="0" borderId="0" xfId="0" applyNumberFormat="1" applyFont="1" applyAlignment="1"/>
    <xf numFmtId="0" fontId="41" fillId="0" borderId="17" xfId="67" applyFont="1" applyBorder="1" applyAlignment="1">
      <alignment vertical="top" wrapText="1"/>
    </xf>
    <xf numFmtId="164" fontId="41" fillId="0" borderId="17" xfId="4" applyNumberFormat="1" applyFont="1" applyBorder="1" applyAlignment="1">
      <alignment vertical="top" wrapText="1"/>
    </xf>
    <xf numFmtId="164" fontId="41" fillId="0" borderId="17" xfId="4" applyNumberFormat="1" applyFont="1" applyBorder="1" applyAlignment="1">
      <alignment horizontal="center" vertical="top" wrapText="1"/>
    </xf>
    <xf numFmtId="0" fontId="41" fillId="0" borderId="17" xfId="68" applyFont="1" applyBorder="1" applyAlignment="1">
      <alignment vertical="top" wrapText="1"/>
    </xf>
    <xf numFmtId="0" fontId="41" fillId="0" borderId="17" xfId="67" applyFont="1" applyBorder="1" applyAlignment="1">
      <alignment horizontal="left" vertical="top" wrapText="1"/>
    </xf>
    <xf numFmtId="0" fontId="41" fillId="0" borderId="24" xfId="67" applyFont="1" applyBorder="1" applyAlignment="1">
      <alignment horizontal="left" vertical="top" wrapText="1"/>
    </xf>
    <xf numFmtId="0" fontId="24" fillId="0" borderId="0" xfId="3" applyFont="1" applyFill="1" applyAlignment="1">
      <alignment horizontal="left"/>
    </xf>
    <xf numFmtId="164" fontId="20" fillId="0" borderId="18" xfId="4" applyFont="1" applyFill="1" applyBorder="1" applyAlignment="1">
      <alignment horizontal="center" vertical="center"/>
    </xf>
    <xf numFmtId="0" fontId="42" fillId="0" borderId="0" xfId="68" applyFont="1" applyBorder="1" applyAlignment="1">
      <alignment horizontal="center" vertical="center"/>
    </xf>
    <xf numFmtId="49" fontId="31" fillId="2" borderId="17" xfId="0" applyNumberFormat="1" applyFont="1" applyFill="1" applyBorder="1" applyAlignment="1">
      <alignment horizontal="center" vertical="center"/>
    </xf>
    <xf numFmtId="49" fontId="31" fillId="2" borderId="17" xfId="0" applyNumberFormat="1" applyFont="1" applyFill="1" applyBorder="1" applyAlignment="1">
      <alignment horizontal="center"/>
    </xf>
    <xf numFmtId="2" fontId="31" fillId="2" borderId="6" xfId="0" applyNumberFormat="1" applyFont="1" applyFill="1" applyBorder="1" applyAlignment="1"/>
    <xf numFmtId="2" fontId="31" fillId="2" borderId="7" xfId="0" applyNumberFormat="1" applyFont="1" applyFill="1" applyBorder="1" applyAlignment="1"/>
    <xf numFmtId="49" fontId="31" fillId="2" borderId="6" xfId="0" applyNumberFormat="1" applyFont="1" applyFill="1" applyBorder="1" applyAlignment="1"/>
    <xf numFmtId="49" fontId="31" fillId="2" borderId="7" xfId="0" applyNumberFormat="1" applyFont="1" applyFill="1" applyBorder="1" applyAlignment="1"/>
    <xf numFmtId="2" fontId="52" fillId="2" borderId="8" xfId="0" applyNumberFormat="1" applyFont="1" applyFill="1" applyBorder="1" applyAlignment="1"/>
    <xf numFmtId="49" fontId="52" fillId="2" borderId="8" xfId="0" applyNumberFormat="1" applyFont="1" applyFill="1" applyBorder="1" applyAlignment="1"/>
    <xf numFmtId="0" fontId="53" fillId="0" borderId="0" xfId="0" applyNumberFormat="1" applyFont="1" applyAlignment="1"/>
    <xf numFmtId="0" fontId="53" fillId="0" borderId="0" xfId="0" applyNumberFormat="1" applyFont="1" applyAlignment="1">
      <alignment horizontal="right"/>
    </xf>
    <xf numFmtId="164" fontId="53" fillId="0" borderId="0" xfId="0" applyNumberFormat="1" applyFont="1" applyAlignment="1"/>
    <xf numFmtId="164" fontId="34" fillId="2" borderId="17" xfId="1" applyFont="1" applyFill="1" applyBorder="1" applyAlignment="1"/>
    <xf numFmtId="164" fontId="53" fillId="2" borderId="17" xfId="1" applyFont="1" applyFill="1" applyBorder="1" applyAlignment="1"/>
    <xf numFmtId="0" fontId="37" fillId="0" borderId="9" xfId="0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7" fillId="0" borderId="11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37" fillId="0" borderId="12" xfId="0" applyFont="1" applyBorder="1" applyAlignment="1">
      <alignment horizontal="center" vertical="center"/>
    </xf>
    <xf numFmtId="2" fontId="37" fillId="2" borderId="6" xfId="0" applyNumberFormat="1" applyFont="1" applyFill="1" applyBorder="1" applyAlignment="1">
      <alignment horizontal="center"/>
    </xf>
    <xf numFmtId="2" fontId="37" fillId="2" borderId="7" xfId="0" applyNumberFormat="1" applyFont="1" applyFill="1" applyBorder="1" applyAlignment="1">
      <alignment horizontal="center"/>
    </xf>
    <xf numFmtId="2" fontId="37" fillId="2" borderId="8" xfId="0" applyNumberFormat="1" applyFont="1" applyFill="1" applyBorder="1" applyAlignment="1">
      <alignment horizontal="center"/>
    </xf>
    <xf numFmtId="49" fontId="37" fillId="2" borderId="6" xfId="0" applyNumberFormat="1" applyFont="1" applyFill="1" applyBorder="1" applyAlignment="1">
      <alignment horizontal="center"/>
    </xf>
    <xf numFmtId="49" fontId="37" fillId="2" borderId="7" xfId="0" applyNumberFormat="1" applyFont="1" applyFill="1" applyBorder="1" applyAlignment="1">
      <alignment horizontal="center"/>
    </xf>
    <xf numFmtId="49" fontId="37" fillId="2" borderId="8" xfId="0" applyNumberFormat="1" applyFont="1" applyFill="1" applyBorder="1" applyAlignment="1">
      <alignment horizontal="center"/>
    </xf>
    <xf numFmtId="164" fontId="20" fillId="0" borderId="18" xfId="4" applyFont="1" applyFill="1" applyBorder="1" applyAlignment="1">
      <alignment horizontal="center" vertical="center"/>
    </xf>
    <xf numFmtId="164" fontId="20" fillId="0" borderId="19" xfId="4" applyFont="1" applyFill="1" applyBorder="1" applyAlignment="1">
      <alignment horizontal="center" vertical="center"/>
    </xf>
    <xf numFmtId="0" fontId="20" fillId="0" borderId="0" xfId="58" applyFont="1" applyFill="1" applyBorder="1" applyAlignment="1">
      <alignment horizontal="center"/>
    </xf>
    <xf numFmtId="164" fontId="20" fillId="0" borderId="0" xfId="6" applyFont="1" applyFill="1" applyBorder="1" applyAlignment="1">
      <alignment horizontal="center" vertical="center"/>
    </xf>
    <xf numFmtId="164" fontId="20" fillId="0" borderId="0" xfId="6" applyFont="1" applyFill="1" applyBorder="1" applyAlignment="1">
      <alignment horizontal="center"/>
    </xf>
    <xf numFmtId="164" fontId="20" fillId="0" borderId="19" xfId="4" applyFont="1" applyFill="1" applyBorder="1" applyAlignment="1">
      <alignment horizontal="center"/>
    </xf>
    <xf numFmtId="0" fontId="42" fillId="0" borderId="0" xfId="68" applyFont="1" applyBorder="1" applyAlignment="1">
      <alignment horizontal="center" vertical="center"/>
    </xf>
    <xf numFmtId="0" fontId="23" fillId="0" borderId="0" xfId="68" applyFont="1" applyAlignment="1">
      <alignment horizontal="center"/>
    </xf>
    <xf numFmtId="49" fontId="22" fillId="2" borderId="25" xfId="0" applyNumberFormat="1" applyFont="1" applyFill="1" applyBorder="1" applyAlignment="1">
      <alignment horizontal="center" vertical="center"/>
    </xf>
    <xf numFmtId="49" fontId="22" fillId="2" borderId="27" xfId="0" applyNumberFormat="1" applyFont="1" applyFill="1" applyBorder="1" applyAlignment="1">
      <alignment horizontal="center" vertical="center"/>
    </xf>
    <xf numFmtId="49" fontId="22" fillId="2" borderId="32" xfId="0" applyNumberFormat="1" applyFont="1" applyFill="1" applyBorder="1" applyAlignment="1">
      <alignment horizontal="center" vertical="center"/>
    </xf>
    <xf numFmtId="0" fontId="54" fillId="0" borderId="17" xfId="0" applyNumberFormat="1" applyFont="1" applyBorder="1" applyAlignment="1">
      <alignment horizontal="right"/>
    </xf>
    <xf numFmtId="43" fontId="53" fillId="0" borderId="17" xfId="0" applyNumberFormat="1" applyFont="1" applyBorder="1" applyAlignment="1"/>
    <xf numFmtId="49" fontId="21" fillId="2" borderId="3" xfId="0" applyNumberFormat="1" applyFont="1" applyFill="1" applyBorder="1" applyAlignment="1">
      <alignment horizontal="left" vertical="center" indent="4"/>
    </xf>
    <xf numFmtId="49" fontId="38" fillId="2" borderId="3" xfId="0" applyNumberFormat="1" applyFont="1" applyFill="1" applyBorder="1" applyAlignment="1">
      <alignment horizontal="left" vertical="center" indent="1"/>
    </xf>
    <xf numFmtId="0" fontId="38" fillId="2" borderId="34" xfId="0" applyNumberFormat="1" applyFont="1" applyFill="1" applyBorder="1" applyAlignment="1">
      <alignment horizontal="left" vertical="center" indent="1"/>
    </xf>
    <xf numFmtId="0" fontId="38" fillId="2" borderId="33" xfId="0" applyNumberFormat="1" applyFont="1" applyFill="1" applyBorder="1" applyAlignment="1">
      <alignment horizontal="left" vertical="center" indent="1"/>
    </xf>
    <xf numFmtId="0" fontId="38" fillId="2" borderId="16" xfId="0" applyNumberFormat="1" applyFont="1" applyFill="1" applyBorder="1" applyAlignment="1">
      <alignment horizontal="left" vertical="center" indent="1"/>
    </xf>
    <xf numFmtId="49" fontId="38" fillId="2" borderId="3" xfId="0" applyNumberFormat="1" applyFont="1" applyFill="1" applyBorder="1" applyAlignment="1">
      <alignment horizontal="left" vertical="center" indent="2"/>
    </xf>
    <xf numFmtId="49" fontId="39" fillId="4" borderId="3" xfId="0" applyNumberFormat="1" applyFont="1" applyFill="1" applyBorder="1" applyAlignment="1">
      <alignment vertical="center"/>
    </xf>
    <xf numFmtId="164" fontId="21" fillId="4" borderId="3" xfId="1" applyFont="1" applyFill="1" applyBorder="1" applyAlignment="1">
      <alignment horizontal="center" vertical="center"/>
    </xf>
    <xf numFmtId="164" fontId="21" fillId="4" borderId="3" xfId="1" applyFont="1" applyFill="1" applyBorder="1" applyAlignment="1">
      <alignment vertical="center"/>
    </xf>
    <xf numFmtId="0" fontId="23" fillId="0" borderId="17" xfId="3" applyFont="1" applyFill="1" applyBorder="1" applyAlignment="1">
      <alignment horizontal="left" vertical="center"/>
    </xf>
    <xf numFmtId="0" fontId="26" fillId="0" borderId="17" xfId="3" applyFont="1" applyFill="1" applyBorder="1"/>
    <xf numFmtId="0" fontId="23" fillId="0" borderId="17" xfId="3" applyFont="1" applyFill="1" applyBorder="1" applyAlignment="1">
      <alignment horizontal="left" vertical="top"/>
    </xf>
    <xf numFmtId="164" fontId="23" fillId="0" borderId="17" xfId="1" applyFont="1" applyFill="1" applyBorder="1" applyAlignment="1">
      <alignment horizontal="center" vertical="top"/>
    </xf>
    <xf numFmtId="164" fontId="23" fillId="0" borderId="17" xfId="6" applyFont="1" applyFill="1" applyBorder="1" applyAlignment="1">
      <alignment horizontal="left" vertical="top"/>
    </xf>
    <xf numFmtId="164" fontId="23" fillId="0" borderId="17" xfId="1" applyFont="1" applyFill="1" applyBorder="1" applyAlignment="1">
      <alignment horizontal="left" vertical="top"/>
    </xf>
    <xf numFmtId="0" fontId="23" fillId="0" borderId="17" xfId="3" applyFont="1" applyFill="1" applyBorder="1" applyAlignment="1">
      <alignment horizontal="left" vertical="top" wrapText="1"/>
    </xf>
    <xf numFmtId="164" fontId="23" fillId="0" borderId="17" xfId="1" applyFont="1" applyFill="1" applyBorder="1" applyAlignment="1">
      <alignment horizontal="center" vertical="center"/>
    </xf>
    <xf numFmtId="164" fontId="23" fillId="0" borderId="17" xfId="6" applyFont="1" applyFill="1" applyBorder="1" applyAlignment="1">
      <alignment horizontal="left" vertical="center"/>
    </xf>
    <xf numFmtId="0" fontId="23" fillId="0" borderId="17" xfId="3" applyFont="1" applyFill="1" applyBorder="1" applyAlignment="1">
      <alignment horizontal="left" vertical="center" wrapText="1"/>
    </xf>
    <xf numFmtId="0" fontId="23" fillId="0" borderId="17" xfId="3" applyFont="1" applyFill="1" applyBorder="1" applyAlignment="1">
      <alignment horizontal="center" vertical="center"/>
    </xf>
    <xf numFmtId="0" fontId="43" fillId="0" borderId="17" xfId="3" applyFont="1" applyFill="1" applyBorder="1" applyAlignment="1">
      <alignment horizontal="left" vertical="center"/>
    </xf>
    <xf numFmtId="164" fontId="49" fillId="0" borderId="17" xfId="1" applyFont="1" applyFill="1" applyBorder="1" applyAlignment="1">
      <alignment horizontal="center" vertical="center"/>
    </xf>
    <xf numFmtId="164" fontId="20" fillId="0" borderId="17" xfId="6" applyFont="1" applyFill="1" applyBorder="1" applyAlignment="1">
      <alignment horizontal="center" vertical="center"/>
    </xf>
    <xf numFmtId="165" fontId="20" fillId="0" borderId="17" xfId="6" applyNumberFormat="1" applyFont="1" applyFill="1" applyBorder="1" applyAlignment="1">
      <alignment horizontal="center" vertical="center"/>
    </xf>
    <xf numFmtId="0" fontId="23" fillId="0" borderId="17" xfId="3" applyFont="1" applyFill="1" applyBorder="1" applyAlignment="1">
      <alignment vertical="center"/>
    </xf>
    <xf numFmtId="0" fontId="28" fillId="0" borderId="17" xfId="3" applyFont="1" applyFill="1" applyBorder="1" applyAlignment="1">
      <alignment horizontal="center"/>
    </xf>
    <xf numFmtId="0" fontId="44" fillId="4" borderId="17" xfId="3" applyFont="1" applyFill="1" applyBorder="1" applyAlignment="1">
      <alignment horizontal="left" vertical="center"/>
    </xf>
    <xf numFmtId="164" fontId="20" fillId="4" borderId="17" xfId="1" applyFont="1" applyFill="1" applyBorder="1" applyAlignment="1">
      <alignment horizontal="center" vertical="center"/>
    </xf>
    <xf numFmtId="0" fontId="28" fillId="0" borderId="17" xfId="3" applyFont="1" applyFill="1" applyBorder="1" applyAlignment="1">
      <alignment vertical="center"/>
    </xf>
    <xf numFmtId="0" fontId="23" fillId="0" borderId="17" xfId="3" applyFont="1" applyFill="1" applyBorder="1" applyAlignment="1">
      <alignment horizontal="center"/>
    </xf>
    <xf numFmtId="164" fontId="23" fillId="0" borderId="17" xfId="6" applyFont="1" applyFill="1" applyBorder="1" applyAlignment="1">
      <alignment horizontal="center" vertical="center"/>
    </xf>
    <xf numFmtId="165" fontId="23" fillId="0" borderId="17" xfId="6" applyNumberFormat="1" applyFont="1" applyFill="1" applyBorder="1" applyAlignment="1">
      <alignment horizontal="center" vertical="center"/>
    </xf>
    <xf numFmtId="0" fontId="23" fillId="0" borderId="17" xfId="3" applyFont="1" applyFill="1" applyBorder="1" applyAlignment="1">
      <alignment vertical="center" wrapText="1"/>
    </xf>
    <xf numFmtId="165" fontId="28" fillId="0" borderId="17" xfId="6" applyNumberFormat="1" applyFont="1" applyFill="1" applyBorder="1" applyAlignment="1">
      <alignment horizontal="center" vertical="center"/>
    </xf>
    <xf numFmtId="165" fontId="20" fillId="0" borderId="17" xfId="7" applyNumberFormat="1" applyFont="1" applyFill="1" applyBorder="1" applyAlignment="1">
      <alignment horizontal="center" vertical="center"/>
    </xf>
    <xf numFmtId="164" fontId="28" fillId="0" borderId="17" xfId="6" applyFont="1" applyFill="1" applyBorder="1" applyAlignment="1">
      <alignment horizontal="center" vertical="center"/>
    </xf>
    <xf numFmtId="164" fontId="23" fillId="0" borderId="17" xfId="3" applyNumberFormat="1" applyFont="1" applyFill="1" applyBorder="1" applyAlignment="1">
      <alignment vertical="center"/>
    </xf>
    <xf numFmtId="164" fontId="28" fillId="0" borderId="17" xfId="3" applyNumberFormat="1" applyFont="1" applyFill="1" applyBorder="1" applyAlignment="1">
      <alignment vertical="center"/>
    </xf>
    <xf numFmtId="0" fontId="23" fillId="0" borderId="17" xfId="3" applyFont="1" applyFill="1" applyBorder="1" applyAlignment="1">
      <alignment horizontal="center" vertical="top"/>
    </xf>
    <xf numFmtId="164" fontId="20" fillId="0" borderId="35" xfId="4" applyFont="1" applyFill="1" applyBorder="1" applyAlignment="1">
      <alignment horizontal="center"/>
    </xf>
    <xf numFmtId="164" fontId="20" fillId="0" borderId="20" xfId="4" applyFont="1" applyFill="1" applyBorder="1" applyAlignment="1">
      <alignment horizontal="center"/>
    </xf>
    <xf numFmtId="0" fontId="42" fillId="0" borderId="17" xfId="67" applyFont="1" applyBorder="1" applyAlignment="1">
      <alignment horizontal="center" vertical="center"/>
    </xf>
    <xf numFmtId="0" fontId="42" fillId="0" borderId="17" xfId="67" applyFont="1" applyBorder="1" applyAlignment="1">
      <alignment horizontal="center" vertical="center" wrapText="1"/>
    </xf>
    <xf numFmtId="49" fontId="22" fillId="2" borderId="46" xfId="0" applyNumberFormat="1" applyFont="1" applyFill="1" applyBorder="1" applyAlignment="1">
      <alignment horizontal="center" vertical="center"/>
    </xf>
    <xf numFmtId="0" fontId="22" fillId="0" borderId="17" xfId="0" applyNumberFormat="1" applyFont="1" applyBorder="1" applyAlignment="1"/>
    <xf numFmtId="0" fontId="22" fillId="0" borderId="17" xfId="0" applyNumberFormat="1" applyFont="1" applyBorder="1" applyAlignment="1">
      <alignment horizontal="center"/>
    </xf>
    <xf numFmtId="49" fontId="22" fillId="2" borderId="6" xfId="0" applyNumberFormat="1" applyFont="1" applyFill="1" applyBorder="1" applyAlignment="1">
      <alignment horizontal="centerContinuous"/>
    </xf>
    <xf numFmtId="49" fontId="22" fillId="2" borderId="7" xfId="0" applyNumberFormat="1" applyFont="1" applyFill="1" applyBorder="1" applyAlignment="1">
      <alignment horizontal="centerContinuous"/>
    </xf>
    <xf numFmtId="49" fontId="22" fillId="2" borderId="8" xfId="0" applyNumberFormat="1" applyFont="1" applyFill="1" applyBorder="1" applyAlignment="1">
      <alignment horizontal="centerContinuous"/>
    </xf>
    <xf numFmtId="0" fontId="21" fillId="0" borderId="0" xfId="0" applyNumberFormat="1" applyFont="1" applyAlignment="1">
      <alignment horizontal="centerContinuous"/>
    </xf>
    <xf numFmtId="49" fontId="22" fillId="2" borderId="6" xfId="0" applyNumberFormat="1" applyFont="1" applyFill="1" applyBorder="1" applyAlignment="1">
      <alignment horizontal="centerContinuous" vertical="center"/>
    </xf>
    <xf numFmtId="0" fontId="22" fillId="2" borderId="7" xfId="0" applyNumberFormat="1" applyFont="1" applyFill="1" applyBorder="1" applyAlignment="1">
      <alignment horizontal="centerContinuous" vertical="center"/>
    </xf>
    <xf numFmtId="0" fontId="22" fillId="2" borderId="8" xfId="0" applyNumberFormat="1" applyFont="1" applyFill="1" applyBorder="1" applyAlignment="1">
      <alignment horizontal="centerContinuous" vertical="center"/>
    </xf>
    <xf numFmtId="164" fontId="21" fillId="4" borderId="47" xfId="1" applyFont="1" applyFill="1" applyBorder="1" applyAlignment="1">
      <alignment vertical="center"/>
    </xf>
    <xf numFmtId="164" fontId="21" fillId="2" borderId="47" xfId="1" applyFont="1" applyFill="1" applyBorder="1" applyAlignment="1">
      <alignment vertical="center"/>
    </xf>
    <xf numFmtId="164" fontId="21" fillId="4" borderId="47" xfId="1" applyFont="1" applyFill="1" applyBorder="1" applyAlignment="1">
      <alignment horizontal="center" vertical="center"/>
    </xf>
    <xf numFmtId="164" fontId="22" fillId="2" borderId="48" xfId="0" applyNumberFormat="1" applyFont="1" applyFill="1" applyBorder="1" applyAlignment="1">
      <alignment vertical="center"/>
    </xf>
    <xf numFmtId="0" fontId="21" fillId="0" borderId="17" xfId="0" applyNumberFormat="1" applyFont="1" applyBorder="1" applyAlignment="1">
      <alignment vertical="center"/>
    </xf>
    <xf numFmtId="0" fontId="22" fillId="0" borderId="17" xfId="0" applyNumberFormat="1" applyFont="1" applyBorder="1" applyAlignment="1">
      <alignment vertical="center"/>
    </xf>
    <xf numFmtId="164" fontId="37" fillId="0" borderId="29" xfId="6" applyFont="1" applyBorder="1" applyAlignment="1">
      <alignment horizontal="centerContinuous" vertical="center"/>
    </xf>
    <xf numFmtId="164" fontId="37" fillId="0" borderId="30" xfId="6" applyFont="1" applyBorder="1" applyAlignment="1">
      <alignment horizontal="centerContinuous" vertical="center"/>
    </xf>
    <xf numFmtId="164" fontId="37" fillId="0" borderId="0" xfId="6" applyFont="1" applyBorder="1" applyAlignment="1">
      <alignment horizontal="centerContinuous" vertical="center"/>
    </xf>
    <xf numFmtId="164" fontId="37" fillId="0" borderId="31" xfId="6" applyFont="1" applyBorder="1" applyAlignment="1">
      <alignment horizontal="centerContinuous" vertical="center"/>
    </xf>
    <xf numFmtId="164" fontId="37" fillId="0" borderId="27" xfId="6" applyFont="1" applyBorder="1" applyAlignment="1">
      <alignment horizontal="centerContinuous" vertical="center"/>
    </xf>
    <xf numFmtId="164" fontId="37" fillId="0" borderId="32" xfId="6" applyFont="1" applyBorder="1" applyAlignment="1">
      <alignment horizontal="centerContinuous" vertical="center"/>
    </xf>
    <xf numFmtId="165" fontId="37" fillId="0" borderId="23" xfId="1" applyNumberFormat="1" applyFont="1" applyBorder="1" applyAlignment="1">
      <alignment horizontal="centerContinuous" vertical="center"/>
    </xf>
    <xf numFmtId="165" fontId="37" fillId="0" borderId="28" xfId="1" applyNumberFormat="1" applyFont="1" applyBorder="1" applyAlignment="1">
      <alignment horizontal="centerContinuous" vertical="center"/>
    </xf>
    <xf numFmtId="165" fontId="37" fillId="0" borderId="25" xfId="1" applyNumberFormat="1" applyFont="1" applyBorder="1" applyAlignment="1">
      <alignment horizontal="centerContinuous" vertical="center"/>
    </xf>
    <xf numFmtId="165" fontId="23" fillId="0" borderId="0" xfId="1" applyNumberFormat="1" applyFont="1"/>
    <xf numFmtId="165" fontId="23" fillId="0" borderId="17" xfId="1" applyNumberFormat="1" applyFont="1" applyBorder="1" applyAlignment="1">
      <alignment horizontal="center" vertical="top"/>
    </xf>
    <xf numFmtId="164" fontId="20" fillId="0" borderId="17" xfId="6" applyFont="1" applyBorder="1"/>
    <xf numFmtId="164" fontId="23" fillId="0" borderId="17" xfId="6" applyFont="1" applyBorder="1" applyAlignment="1">
      <alignment horizontal="center" vertical="top"/>
    </xf>
    <xf numFmtId="165" fontId="23" fillId="0" borderId="17" xfId="1" applyNumberFormat="1" applyFont="1" applyBorder="1"/>
    <xf numFmtId="164" fontId="23" fillId="0" borderId="17" xfId="6" quotePrefix="1" applyFont="1" applyBorder="1"/>
    <xf numFmtId="164" fontId="23" fillId="0" borderId="17" xfId="6" applyFont="1" applyBorder="1" applyAlignment="1">
      <alignment horizontal="left"/>
    </xf>
    <xf numFmtId="164" fontId="23" fillId="0" borderId="17" xfId="6" quotePrefix="1" applyFont="1" applyBorder="1" applyAlignment="1">
      <alignment horizontal="left"/>
    </xf>
    <xf numFmtId="165" fontId="20" fillId="0" borderId="17" xfId="1" applyNumberFormat="1" applyFont="1" applyBorder="1" applyAlignment="1">
      <alignment horizontal="center" vertical="top"/>
    </xf>
    <xf numFmtId="164" fontId="20" fillId="0" borderId="17" xfId="6" applyFont="1" applyBorder="1" applyAlignment="1">
      <alignment wrapText="1"/>
    </xf>
    <xf numFmtId="165" fontId="20" fillId="0" borderId="17" xfId="1" applyNumberFormat="1" applyFont="1" applyBorder="1"/>
    <xf numFmtId="164" fontId="20" fillId="0" borderId="17" xfId="6" applyFont="1" applyBorder="1" applyAlignment="1"/>
    <xf numFmtId="165" fontId="20" fillId="0" borderId="17" xfId="1" applyNumberFormat="1" applyFont="1" applyBorder="1" applyAlignment="1"/>
    <xf numFmtId="164" fontId="20" fillId="0" borderId="21" xfId="6" applyFont="1" applyBorder="1" applyAlignment="1">
      <alignment vertical="center" wrapText="1"/>
    </xf>
    <xf numFmtId="164" fontId="20" fillId="0" borderId="22" xfId="6" applyFont="1" applyBorder="1" applyAlignment="1">
      <alignment vertical="center" wrapText="1"/>
    </xf>
    <xf numFmtId="165" fontId="23" fillId="0" borderId="23" xfId="1" applyNumberFormat="1" applyFont="1" applyBorder="1" applyAlignment="1">
      <alignment horizontal="center" vertical="center"/>
    </xf>
    <xf numFmtId="164" fontId="20" fillId="0" borderId="30" xfId="6" applyFont="1" applyBorder="1" applyAlignment="1">
      <alignment horizontal="center" vertical="center"/>
    </xf>
    <xf numFmtId="165" fontId="23" fillId="0" borderId="28" xfId="1" applyNumberFormat="1" applyFont="1" applyBorder="1" applyAlignment="1">
      <alignment horizontal="center" vertical="center"/>
    </xf>
    <xf numFmtId="164" fontId="20" fillId="0" borderId="31" xfId="6" applyFont="1" applyBorder="1" applyAlignment="1">
      <alignment horizontal="center" vertical="center"/>
    </xf>
    <xf numFmtId="164" fontId="23" fillId="0" borderId="0" xfId="6" applyFont="1" applyAlignment="1"/>
    <xf numFmtId="165" fontId="20" fillId="0" borderId="17" xfId="1" applyNumberFormat="1" applyFont="1" applyBorder="1" applyAlignment="1">
      <alignment vertical="center"/>
    </xf>
    <xf numFmtId="0" fontId="23" fillId="0" borderId="0" xfId="58" applyFont="1" applyAlignment="1"/>
    <xf numFmtId="165" fontId="20" fillId="0" borderId="35" xfId="1" applyNumberFormat="1" applyFont="1" applyBorder="1" applyAlignment="1">
      <alignment horizontal="center" vertical="center"/>
    </xf>
    <xf numFmtId="165" fontId="20" fillId="0" borderId="19" xfId="1" applyNumberFormat="1" applyFont="1" applyBorder="1" applyAlignment="1">
      <alignment horizontal="center" vertical="center"/>
    </xf>
    <xf numFmtId="165" fontId="20" fillId="0" borderId="20" xfId="1" applyNumberFormat="1" applyFont="1" applyBorder="1" applyAlignment="1">
      <alignment horizontal="center" vertical="center"/>
    </xf>
    <xf numFmtId="165" fontId="25" fillId="0" borderId="21" xfId="1" applyNumberFormat="1" applyFont="1" applyBorder="1" applyAlignment="1">
      <alignment horizontal="center" vertical="center" wrapText="1"/>
    </xf>
    <xf numFmtId="165" fontId="20" fillId="0" borderId="21" xfId="1" applyNumberFormat="1" applyFont="1" applyBorder="1" applyAlignment="1">
      <alignment horizontal="center" vertical="top"/>
    </xf>
    <xf numFmtId="165" fontId="20" fillId="0" borderId="21" xfId="1" applyNumberFormat="1" applyFont="1" applyBorder="1" applyAlignment="1">
      <alignment horizontal="center" vertical="center"/>
    </xf>
    <xf numFmtId="165" fontId="20" fillId="0" borderId="19" xfId="1" applyNumberFormat="1" applyFont="1" applyBorder="1" applyAlignment="1">
      <alignment vertical="top"/>
    </xf>
    <xf numFmtId="165" fontId="20" fillId="0" borderId="20" xfId="1" applyNumberFormat="1" applyFont="1" applyBorder="1" applyAlignment="1">
      <alignment vertical="top"/>
    </xf>
    <xf numFmtId="165" fontId="20" fillId="0" borderId="23" xfId="1" applyNumberFormat="1" applyFont="1" applyBorder="1" applyAlignment="1">
      <alignment horizontal="center" vertical="top"/>
    </xf>
    <xf numFmtId="165" fontId="25" fillId="0" borderId="24" xfId="1" applyNumberFormat="1" applyFont="1" applyBorder="1" applyAlignment="1">
      <alignment horizontal="center" vertical="center" wrapText="1"/>
    </xf>
    <xf numFmtId="165" fontId="20" fillId="0" borderId="24" xfId="1" applyNumberFormat="1" applyFont="1" applyBorder="1" applyAlignment="1">
      <alignment horizontal="center" vertical="top"/>
    </xf>
    <xf numFmtId="165" fontId="20" fillId="0" borderId="22" xfId="1" applyNumberFormat="1" applyFont="1" applyBorder="1" applyAlignment="1">
      <alignment horizontal="center" vertical="center"/>
    </xf>
    <xf numFmtId="165" fontId="20" fillId="0" borderId="22" xfId="1" applyNumberFormat="1" applyFont="1" applyBorder="1" applyAlignment="1">
      <alignment horizontal="center" vertical="top"/>
    </xf>
    <xf numFmtId="165" fontId="20" fillId="0" borderId="21" xfId="1" applyNumberFormat="1" applyFont="1" applyBorder="1" applyAlignment="1">
      <alignment horizontal="center" vertical="top" wrapText="1"/>
    </xf>
    <xf numFmtId="165" fontId="20" fillId="0" borderId="28" xfId="1" applyNumberFormat="1" applyFont="1" applyBorder="1" applyAlignment="1">
      <alignment horizontal="center" vertical="top"/>
    </xf>
    <xf numFmtId="165" fontId="23" fillId="0" borderId="17" xfId="1" applyNumberFormat="1" applyFont="1" applyFill="1" applyBorder="1" applyAlignment="1">
      <alignment horizontal="center" vertical="center"/>
    </xf>
    <xf numFmtId="165" fontId="23" fillId="0" borderId="17" xfId="1" applyNumberFormat="1" applyFont="1" applyBorder="1" applyAlignment="1">
      <alignment horizontal="center" vertical="center"/>
    </xf>
    <xf numFmtId="165" fontId="23" fillId="0" borderId="17" xfId="1" applyNumberFormat="1" applyFont="1" applyBorder="1" applyAlignment="1">
      <alignment vertical="top"/>
    </xf>
    <xf numFmtId="165" fontId="23" fillId="0" borderId="17" xfId="1" applyNumberFormat="1" applyFont="1" applyBorder="1" applyAlignment="1"/>
    <xf numFmtId="165" fontId="20" fillId="0" borderId="0" xfId="1" applyNumberFormat="1" applyFont="1" applyBorder="1" applyAlignment="1"/>
    <xf numFmtId="165" fontId="23" fillId="0" borderId="0" xfId="1" applyNumberFormat="1" applyFont="1" applyBorder="1" applyAlignment="1"/>
    <xf numFmtId="165" fontId="26" fillId="0" borderId="0" xfId="1" applyNumberFormat="1" applyFont="1" applyAlignment="1">
      <alignment horizontal="center" vertical="top"/>
    </xf>
    <xf numFmtId="165" fontId="26" fillId="0" borderId="0" xfId="1" applyNumberFormat="1" applyFont="1" applyFill="1" applyAlignment="1">
      <alignment horizontal="center" vertical="top"/>
    </xf>
    <xf numFmtId="165" fontId="26" fillId="0" borderId="0" xfId="1" applyNumberFormat="1" applyFont="1" applyAlignment="1">
      <alignment vertical="top" wrapText="1"/>
    </xf>
    <xf numFmtId="165" fontId="23" fillId="0" borderId="0" xfId="1" applyNumberFormat="1" applyFont="1" applyAlignment="1"/>
    <xf numFmtId="165" fontId="26" fillId="0" borderId="0" xfId="1" applyNumberFormat="1" applyFont="1" applyAlignment="1">
      <alignment vertical="top"/>
    </xf>
    <xf numFmtId="164" fontId="20" fillId="0" borderId="17" xfId="6" applyFont="1" applyBorder="1" applyAlignment="1">
      <alignment horizontal="center"/>
    </xf>
    <xf numFmtId="164" fontId="55" fillId="2" borderId="17" xfId="1" applyFont="1" applyFill="1" applyBorder="1" applyAlignment="1"/>
    <xf numFmtId="165" fontId="37" fillId="0" borderId="29" xfId="1" applyNumberFormat="1" applyFont="1" applyBorder="1" applyAlignment="1">
      <alignment horizontal="centerContinuous" vertical="center"/>
    </xf>
    <xf numFmtId="165" fontId="37" fillId="0" borderId="0" xfId="1" applyNumberFormat="1" applyFont="1" applyBorder="1" applyAlignment="1">
      <alignment horizontal="centerContinuous" vertical="center"/>
    </xf>
    <xf numFmtId="165" fontId="37" fillId="0" borderId="27" xfId="1" applyNumberFormat="1" applyFont="1" applyBorder="1" applyAlignment="1">
      <alignment horizontal="centerContinuous" vertical="center"/>
    </xf>
    <xf numFmtId="49" fontId="56" fillId="2" borderId="17" xfId="0" applyNumberFormat="1" applyFont="1" applyFill="1" applyBorder="1" applyAlignment="1">
      <alignment horizontal="center" vertical="center"/>
    </xf>
    <xf numFmtId="0" fontId="57" fillId="0" borderId="0" xfId="0" applyFont="1" applyAlignment="1"/>
    <xf numFmtId="0" fontId="57" fillId="0" borderId="0" xfId="0" applyNumberFormat="1" applyFont="1" applyAlignment="1"/>
    <xf numFmtId="164" fontId="59" fillId="0" borderId="0" xfId="1" applyFont="1" applyAlignment="1"/>
    <xf numFmtId="0" fontId="60" fillId="0" borderId="0" xfId="0" applyFont="1" applyAlignment="1"/>
    <xf numFmtId="165" fontId="60" fillId="0" borderId="0" xfId="1" applyNumberFormat="1" applyFont="1" applyAlignment="1"/>
    <xf numFmtId="0" fontId="61" fillId="0" borderId="17" xfId="0" applyFont="1" applyBorder="1" applyAlignment="1">
      <alignment horizontal="center"/>
    </xf>
    <xf numFmtId="0" fontId="61" fillId="0" borderId="17" xfId="0" applyNumberFormat="1" applyFont="1" applyBorder="1" applyAlignment="1">
      <alignment horizontal="center"/>
    </xf>
    <xf numFmtId="0" fontId="57" fillId="0" borderId="17" xfId="0" applyNumberFormat="1" applyFont="1" applyBorder="1" applyAlignment="1"/>
    <xf numFmtId="165" fontId="57" fillId="0" borderId="17" xfId="1" applyNumberFormat="1" applyFont="1" applyBorder="1" applyAlignment="1"/>
    <xf numFmtId="49" fontId="58" fillId="2" borderId="17" xfId="0" applyNumberFormat="1" applyFont="1" applyFill="1" applyBorder="1" applyAlignment="1"/>
    <xf numFmtId="164" fontId="57" fillId="0" borderId="17" xfId="1" applyFont="1" applyBorder="1" applyAlignment="1"/>
    <xf numFmtId="164" fontId="59" fillId="0" borderId="17" xfId="1" applyFont="1" applyBorder="1" applyAlignment="1"/>
    <xf numFmtId="0" fontId="60" fillId="0" borderId="17" xfId="0" applyFont="1" applyBorder="1" applyAlignment="1"/>
    <xf numFmtId="165" fontId="60" fillId="0" borderId="17" xfId="1" applyNumberFormat="1" applyFont="1" applyBorder="1" applyAlignment="1"/>
    <xf numFmtId="49" fontId="56" fillId="2" borderId="35" xfId="0" applyNumberFormat="1" applyFont="1" applyFill="1" applyBorder="1" applyAlignment="1">
      <alignment horizontal="center" vertical="center"/>
    </xf>
    <xf numFmtId="49" fontId="56" fillId="2" borderId="20" xfId="0" applyNumberFormat="1" applyFont="1" applyFill="1" applyBorder="1" applyAlignment="1">
      <alignment horizontal="center" vertical="center"/>
    </xf>
    <xf numFmtId="43" fontId="61" fillId="0" borderId="17" xfId="0" applyNumberFormat="1" applyFont="1" applyBorder="1" applyAlignment="1">
      <alignment horizontal="center"/>
    </xf>
    <xf numFmtId="49" fontId="56" fillId="4" borderId="17" xfId="0" applyNumberFormat="1" applyFont="1" applyFill="1" applyBorder="1" applyAlignment="1">
      <alignment horizontal="center" vertical="center"/>
    </xf>
    <xf numFmtId="165" fontId="57" fillId="4" borderId="17" xfId="1" applyNumberFormat="1" applyFont="1" applyFill="1" applyBorder="1" applyAlignment="1"/>
    <xf numFmtId="0" fontId="56" fillId="4" borderId="17" xfId="0" applyNumberFormat="1" applyFont="1" applyFill="1" applyBorder="1" applyAlignment="1"/>
    <xf numFmtId="165" fontId="61" fillId="4" borderId="17" xfId="1" applyNumberFormat="1" applyFont="1" applyFill="1" applyBorder="1" applyAlignment="1"/>
    <xf numFmtId="49" fontId="58" fillId="4" borderId="17" xfId="0" applyNumberFormat="1" applyFont="1" applyFill="1" applyBorder="1" applyAlignment="1"/>
    <xf numFmtId="0" fontId="60" fillId="4" borderId="17" xfId="0" applyFont="1" applyFill="1" applyBorder="1" applyAlignment="1"/>
    <xf numFmtId="164" fontId="60" fillId="4" borderId="17" xfId="1" applyFont="1" applyFill="1" applyBorder="1" applyAlignment="1"/>
    <xf numFmtId="49" fontId="32" fillId="2" borderId="17" xfId="0" applyNumberFormat="1" applyFont="1" applyFill="1" applyBorder="1" applyAlignment="1"/>
    <xf numFmtId="2" fontId="31" fillId="2" borderId="7" xfId="0" applyNumberFormat="1" applyFont="1" applyFill="1" applyBorder="1" applyAlignment="1">
      <alignment horizontal="center"/>
    </xf>
    <xf numFmtId="49" fontId="31" fillId="2" borderId="7" xfId="0" applyNumberFormat="1" applyFont="1" applyFill="1" applyBorder="1" applyAlignment="1">
      <alignment horizontal="center"/>
    </xf>
    <xf numFmtId="49" fontId="32" fillId="2" borderId="17" xfId="0" applyNumberFormat="1" applyFont="1" applyFill="1" applyBorder="1" applyAlignment="1">
      <alignment horizontal="center"/>
    </xf>
    <xf numFmtId="164" fontId="55" fillId="2" borderId="17" xfId="1" applyFont="1" applyFill="1" applyBorder="1" applyAlignment="1">
      <alignment horizontal="center"/>
    </xf>
    <xf numFmtId="49" fontId="31" fillId="2" borderId="37" xfId="0" applyNumberFormat="1" applyFont="1" applyFill="1" applyBorder="1" applyAlignment="1">
      <alignment horizontal="center" vertical="center"/>
    </xf>
    <xf numFmtId="0" fontId="53" fillId="0" borderId="37" xfId="0" applyFont="1" applyBorder="1" applyAlignment="1"/>
    <xf numFmtId="0" fontId="32" fillId="0" borderId="37" xfId="0" applyFont="1" applyBorder="1" applyAlignment="1"/>
    <xf numFmtId="49" fontId="52" fillId="2" borderId="17" xfId="0" applyNumberFormat="1" applyFont="1" applyFill="1" applyBorder="1" applyAlignment="1">
      <alignment horizontal="center" vertical="center"/>
    </xf>
    <xf numFmtId="164" fontId="32" fillId="2" borderId="17" xfId="1" applyFont="1" applyFill="1" applyBorder="1" applyAlignment="1">
      <alignment horizontal="center"/>
    </xf>
    <xf numFmtId="164" fontId="32" fillId="2" borderId="17" xfId="1" applyFont="1" applyFill="1" applyBorder="1" applyAlignment="1"/>
    <xf numFmtId="164" fontId="32" fillId="2" borderId="17" xfId="1" applyNumberFormat="1" applyFont="1" applyFill="1" applyBorder="1" applyAlignment="1">
      <alignment horizontal="center"/>
    </xf>
    <xf numFmtId="165" fontId="32" fillId="2" borderId="17" xfId="1" applyNumberFormat="1" applyFont="1" applyFill="1" applyBorder="1" applyAlignment="1"/>
    <xf numFmtId="164" fontId="32" fillId="2" borderId="17" xfId="1" applyFont="1" applyFill="1" applyBorder="1" applyAlignment="1">
      <alignment horizontal="right" vertical="center"/>
    </xf>
    <xf numFmtId="164" fontId="32" fillId="2" borderId="17" xfId="1" applyFont="1" applyFill="1" applyBorder="1" applyAlignment="1">
      <alignment horizontal="center" vertical="center"/>
    </xf>
    <xf numFmtId="164" fontId="32" fillId="2" borderId="17" xfId="1" applyNumberFormat="1" applyFont="1" applyFill="1" applyBorder="1" applyAlignment="1">
      <alignment horizontal="center" wrapText="1"/>
    </xf>
    <xf numFmtId="164" fontId="32" fillId="2" borderId="17" xfId="1" applyNumberFormat="1" applyFont="1" applyFill="1" applyBorder="1" applyAlignment="1"/>
    <xf numFmtId="164" fontId="36" fillId="2" borderId="17" xfId="1" applyNumberFormat="1" applyFont="1" applyFill="1" applyBorder="1" applyAlignment="1"/>
    <xf numFmtId="164" fontId="31" fillId="2" borderId="17" xfId="1" applyFont="1" applyFill="1" applyBorder="1" applyAlignment="1">
      <alignment horizontal="right"/>
    </xf>
    <xf numFmtId="164" fontId="31" fillId="2" borderId="17" xfId="1" applyFont="1" applyFill="1" applyBorder="1" applyAlignment="1">
      <alignment horizontal="center"/>
    </xf>
    <xf numFmtId="164" fontId="31" fillId="2" borderId="17" xfId="1" applyFont="1" applyFill="1" applyBorder="1" applyAlignment="1"/>
    <xf numFmtId="0" fontId="54" fillId="0" borderId="17" xfId="0" applyNumberFormat="1" applyFont="1" applyBorder="1" applyAlignment="1">
      <alignment horizontal="center"/>
    </xf>
    <xf numFmtId="49" fontId="33" fillId="4" borderId="17" xfId="0" applyNumberFormat="1" applyFont="1" applyFill="1" applyBorder="1" applyAlignment="1"/>
    <xf numFmtId="49" fontId="32" fillId="4" borderId="17" xfId="0" applyNumberFormat="1" applyFont="1" applyFill="1" applyBorder="1" applyAlignment="1">
      <alignment horizontal="center"/>
    </xf>
    <xf numFmtId="164" fontId="53" fillId="4" borderId="17" xfId="1" applyFont="1" applyFill="1" applyBorder="1" applyAlignment="1"/>
    <xf numFmtId="164" fontId="32" fillId="4" borderId="17" xfId="1" applyFont="1" applyFill="1" applyBorder="1" applyAlignment="1">
      <alignment horizontal="center"/>
    </xf>
    <xf numFmtId="164" fontId="32" fillId="4" borderId="17" xfId="1" applyFont="1" applyFill="1" applyBorder="1" applyAlignment="1"/>
    <xf numFmtId="49" fontId="33" fillId="4" borderId="17" xfId="0" applyNumberFormat="1" applyFont="1" applyFill="1" applyBorder="1" applyAlignment="1">
      <alignment horizontal="center"/>
    </xf>
    <xf numFmtId="0" fontId="53" fillId="4" borderId="17" xfId="0" applyNumberFormat="1" applyFont="1" applyFill="1" applyBorder="1" applyAlignment="1"/>
    <xf numFmtId="0" fontId="32" fillId="4" borderId="17" xfId="0" applyNumberFormat="1" applyFont="1" applyFill="1" applyBorder="1" applyAlignment="1"/>
  </cellXfs>
  <cellStyles count="69">
    <cellStyle name="0,0_x000d__x000a_NA_x000d__x000a_" xfId="8" xr:uid="{00000000-0005-0000-0000-000000000000}"/>
    <cellStyle name="75" xfId="9" xr:uid="{00000000-0005-0000-0000-000001000000}"/>
    <cellStyle name="Comma" xfId="1" builtinId="3"/>
    <cellStyle name="Comma 2" xfId="6" xr:uid="{00000000-0005-0000-0000-000003000000}"/>
    <cellStyle name="Comma 3" xfId="7" xr:uid="{00000000-0005-0000-0000-000004000000}"/>
    <cellStyle name="Dezimal_CSI Price Comparison" xfId="10" xr:uid="{00000000-0005-0000-0000-000005000000}"/>
    <cellStyle name="Header1" xfId="11" xr:uid="{00000000-0005-0000-0000-000006000000}"/>
    <cellStyle name="Header2" xfId="12" xr:uid="{00000000-0005-0000-0000-000007000000}"/>
    <cellStyle name="Normal" xfId="0" builtinId="0"/>
    <cellStyle name="Normal 2" xfId="3" xr:uid="{00000000-0005-0000-0000-000009000000}"/>
    <cellStyle name="Normal 2 2" xfId="68" xr:uid="{00000000-0005-0000-0000-00000A000000}"/>
    <cellStyle name="Percent" xfId="2" builtinId="5"/>
    <cellStyle name="เครื่องหมายจุลภาค 10" xfId="13" xr:uid="{00000000-0005-0000-0000-00000C000000}"/>
    <cellStyle name="เครื่องหมายจุลภาค 10 2" xfId="14" xr:uid="{00000000-0005-0000-0000-00000D000000}"/>
    <cellStyle name="เครื่องหมายจุลภาค 11" xfId="15" xr:uid="{00000000-0005-0000-0000-00000E000000}"/>
    <cellStyle name="เครื่องหมายจุลภาค 13" xfId="16" xr:uid="{00000000-0005-0000-0000-00000F000000}"/>
    <cellStyle name="เครื่องหมายจุลภาค 14" xfId="17" xr:uid="{00000000-0005-0000-0000-000010000000}"/>
    <cellStyle name="เครื่องหมายจุลภาค 2" xfId="4" xr:uid="{00000000-0005-0000-0000-000011000000}"/>
    <cellStyle name="เครื่องหมายจุลภาค 2 2" xfId="18" xr:uid="{00000000-0005-0000-0000-000012000000}"/>
    <cellStyle name="เครื่องหมายจุลภาค 2 2 2" xfId="19" xr:uid="{00000000-0005-0000-0000-000013000000}"/>
    <cellStyle name="เครื่องหมายจุลภาค 2 3" xfId="20" xr:uid="{00000000-0005-0000-0000-000014000000}"/>
    <cellStyle name="เครื่องหมายจุลภาค 2 4" xfId="21" xr:uid="{00000000-0005-0000-0000-000015000000}"/>
    <cellStyle name="เครื่องหมายจุลภาค 3" xfId="22" xr:uid="{00000000-0005-0000-0000-000016000000}"/>
    <cellStyle name="เครื่องหมายจุลภาค 3 2" xfId="23" xr:uid="{00000000-0005-0000-0000-000017000000}"/>
    <cellStyle name="เครื่องหมายจุลภาค 3 2 2" xfId="24" xr:uid="{00000000-0005-0000-0000-000018000000}"/>
    <cellStyle name="เครื่องหมายจุลภาค 3 3" xfId="25" xr:uid="{00000000-0005-0000-0000-000019000000}"/>
    <cellStyle name="เครื่องหมายจุลภาค 3 3 2" xfId="26" xr:uid="{00000000-0005-0000-0000-00001A000000}"/>
    <cellStyle name="เครื่องหมายจุลภาค 3 4" xfId="27" xr:uid="{00000000-0005-0000-0000-00001B000000}"/>
    <cellStyle name="เครื่องหมายจุลภาค 3 5" xfId="28" xr:uid="{00000000-0005-0000-0000-00001C000000}"/>
    <cellStyle name="เครื่องหมายจุลภาค 4" xfId="29" xr:uid="{00000000-0005-0000-0000-00001D000000}"/>
    <cellStyle name="เครื่องหมายจุลภาค 4 2" xfId="30" xr:uid="{00000000-0005-0000-0000-00001E000000}"/>
    <cellStyle name="เครื่องหมายจุลภาค 5" xfId="31" xr:uid="{00000000-0005-0000-0000-00001F000000}"/>
    <cellStyle name="เครื่องหมายจุลภาค 5 2" xfId="32" xr:uid="{00000000-0005-0000-0000-000020000000}"/>
    <cellStyle name="เครื่องหมายจุลภาค 6" xfId="33" xr:uid="{00000000-0005-0000-0000-000021000000}"/>
    <cellStyle name="เครื่องหมายจุลภาค 7" xfId="34" xr:uid="{00000000-0005-0000-0000-000022000000}"/>
    <cellStyle name="เครื่องหมายจุลภาค 8" xfId="35" xr:uid="{00000000-0005-0000-0000-000023000000}"/>
    <cellStyle name="เครื่องหมายจุลภาค 9" xfId="36" xr:uid="{00000000-0005-0000-0000-000024000000}"/>
    <cellStyle name="เปอร์เซ็นต์ 2" xfId="59" xr:uid="{00000000-0005-0000-0000-00003D000000}"/>
    <cellStyle name="เปอร์เซ็นต์ 3" xfId="60" xr:uid="{00000000-0005-0000-0000-00003E000000}"/>
    <cellStyle name="น้บะภฒ_95" xfId="37" xr:uid="{00000000-0005-0000-0000-000025000000}"/>
    <cellStyle name="ปกติ 10" xfId="38" xr:uid="{00000000-0005-0000-0000-000026000000}"/>
    <cellStyle name="ปกติ 12" xfId="39" xr:uid="{00000000-0005-0000-0000-000027000000}"/>
    <cellStyle name="ปกติ 13" xfId="40" xr:uid="{00000000-0005-0000-0000-000028000000}"/>
    <cellStyle name="ปกติ 2" xfId="5" xr:uid="{00000000-0005-0000-0000-000029000000}"/>
    <cellStyle name="ปกติ 2 2" xfId="41" xr:uid="{00000000-0005-0000-0000-00002A000000}"/>
    <cellStyle name="ปกติ 2 2 2" xfId="42" xr:uid="{00000000-0005-0000-0000-00002B000000}"/>
    <cellStyle name="ปกติ 2 3" xfId="43" xr:uid="{00000000-0005-0000-0000-00002C000000}"/>
    <cellStyle name="ปกติ 20" xfId="44" xr:uid="{00000000-0005-0000-0000-00002D000000}"/>
    <cellStyle name="ปกติ 28" xfId="45" xr:uid="{00000000-0005-0000-0000-00002E000000}"/>
    <cellStyle name="ปกติ 3" xfId="46" xr:uid="{00000000-0005-0000-0000-00002F000000}"/>
    <cellStyle name="ปกติ 3 2" xfId="47" xr:uid="{00000000-0005-0000-0000-000030000000}"/>
    <cellStyle name="ปกติ 3 2 2" xfId="48" xr:uid="{00000000-0005-0000-0000-000031000000}"/>
    <cellStyle name="ปกติ 3 8" xfId="49" xr:uid="{00000000-0005-0000-0000-000032000000}"/>
    <cellStyle name="ปกติ 4" xfId="50" xr:uid="{00000000-0005-0000-0000-000033000000}"/>
    <cellStyle name="ปกติ 4 2" xfId="51" xr:uid="{00000000-0005-0000-0000-000034000000}"/>
    <cellStyle name="ปกติ 5" xfId="52" xr:uid="{00000000-0005-0000-0000-000035000000}"/>
    <cellStyle name="ปกติ 5 2" xfId="53" xr:uid="{00000000-0005-0000-0000-000036000000}"/>
    <cellStyle name="ปกติ 5 3" xfId="54" xr:uid="{00000000-0005-0000-0000-000037000000}"/>
    <cellStyle name="ปกติ 5 4" xfId="55" xr:uid="{00000000-0005-0000-0000-000038000000}"/>
    <cellStyle name="ปกติ 6" xfId="56" xr:uid="{00000000-0005-0000-0000-000039000000}"/>
    <cellStyle name="ปกติ 7" xfId="57" xr:uid="{00000000-0005-0000-0000-00003A000000}"/>
    <cellStyle name="ปกติ_4_ฟอร์ม รายได้47mju_หน้า 3_49" xfId="58" xr:uid="{00000000-0005-0000-0000-00003B000000}"/>
    <cellStyle name="ปกติ_ฟอร์มรายได้46ส่งหน่วยงาน" xfId="67" xr:uid="{00000000-0005-0000-0000-00003C000000}"/>
    <cellStyle name="ฤธถ [0]_95" xfId="61" xr:uid="{00000000-0005-0000-0000-00003F000000}"/>
    <cellStyle name="ฤธถ_95" xfId="62" xr:uid="{00000000-0005-0000-0000-000040000000}"/>
    <cellStyle name="ล๋ศญ [0]_95" xfId="63" xr:uid="{00000000-0005-0000-0000-000041000000}"/>
    <cellStyle name="ล๋ศญ_95" xfId="64" xr:uid="{00000000-0005-0000-0000-000042000000}"/>
    <cellStyle name="ลักษณะ 1" xfId="65" xr:uid="{00000000-0005-0000-0000-000043000000}"/>
    <cellStyle name="วฅมุ_4ฟ๙ฝวภ๛" xfId="66" xr:uid="{00000000-0005-0000-0000-000044000000}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0070C0"/>
      <rgbColor rgb="FFFF0000"/>
      <rgbColor rgb="FF4F84E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lanning.mju.ac.th/work1/EX-BUD/income/&#3648;&#3591;&#3636;&#3609;&#3619;&#3634;&#3618;&#3652;&#3604;&#3657;49/&#3626;&#3619;&#3640;&#3611;&#3619;&#3641;&#3611;&#3648;&#3621;&#3656;&#3617;&#3619;&#3634;&#3618;&#3652;&#3604;&#3657;49/Tanyalak/Tanyalak/&#3652;&#3604;&#3657;&#3619;&#3633;&#3610;%20&#3591;&#3611;&#3617;/600-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ัตวศาสตร์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B1:JE38"/>
  <sheetViews>
    <sheetView showGridLines="0" tabSelected="1" zoomScaleNormal="100" workbookViewId="0">
      <pane xSplit="2" ySplit="5" topLeftCell="H18" activePane="bottomRight" state="frozen"/>
      <selection pane="topRight" activeCell="C1" sqref="C1"/>
      <selection pane="bottomLeft" activeCell="A7" sqref="A7"/>
      <selection pane="bottomRight" activeCell="B25" sqref="B25"/>
    </sheetView>
  </sheetViews>
  <sheetFormatPr defaultColWidth="8.85546875" defaultRowHeight="22.5" customHeight="1"/>
  <cols>
    <col min="1" max="1" width="3.28515625" style="3" customWidth="1"/>
    <col min="2" max="2" width="30.7109375" style="1" bestFit="1" customWidth="1"/>
    <col min="3" max="3" width="21.85546875" style="11" customWidth="1"/>
    <col min="4" max="4" width="22.85546875" style="168" customWidth="1"/>
    <col min="5" max="5" width="23.140625" style="1" customWidth="1"/>
    <col min="6" max="6" width="20.85546875" style="1" customWidth="1"/>
    <col min="7" max="7" width="22.28515625" style="1" customWidth="1"/>
    <col min="8" max="17" width="19.7109375" style="1" customWidth="1"/>
    <col min="18" max="18" width="27.42578125" style="1" customWidth="1"/>
    <col min="19" max="19" width="17" style="1" customWidth="1"/>
    <col min="20" max="265" width="8.85546875" style="1" customWidth="1"/>
    <col min="266" max="16384" width="8.85546875" style="3"/>
  </cols>
  <sheetData>
    <row r="1" spans="2:19" ht="32.1" customHeight="1">
      <c r="B1" s="162" t="str">
        <f>'เอกสารแนบ 5 งบลงทุน'!A1</f>
        <v>หน่วยงาน  ..................................</v>
      </c>
      <c r="C1" s="345"/>
      <c r="D1" s="166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</row>
    <row r="2" spans="2:19" ht="24" customHeight="1">
      <c r="B2" s="164" t="s">
        <v>106</v>
      </c>
      <c r="C2" s="346"/>
      <c r="D2" s="167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</row>
    <row r="3" spans="2:19" ht="32.1" customHeight="1">
      <c r="B3" s="349"/>
      <c r="C3" s="349"/>
      <c r="D3" s="350"/>
      <c r="E3" s="351"/>
      <c r="F3" s="351"/>
      <c r="G3" s="351"/>
      <c r="H3" s="351"/>
      <c r="I3" s="351"/>
      <c r="J3" s="351"/>
      <c r="K3" s="351"/>
      <c r="L3" s="351"/>
      <c r="M3" s="351"/>
      <c r="N3" s="351"/>
      <c r="O3" s="351"/>
      <c r="P3" s="351"/>
      <c r="Q3" s="351"/>
    </row>
    <row r="4" spans="2:19" ht="32.1" customHeight="1">
      <c r="B4" s="160" t="s">
        <v>35</v>
      </c>
      <c r="C4" s="160" t="s">
        <v>169</v>
      </c>
      <c r="D4" s="352" t="s">
        <v>8</v>
      </c>
      <c r="E4" s="161" t="s">
        <v>33</v>
      </c>
      <c r="F4" s="161" t="s">
        <v>33</v>
      </c>
      <c r="G4" s="161" t="s">
        <v>33</v>
      </c>
      <c r="H4" s="161" t="s">
        <v>33</v>
      </c>
      <c r="I4" s="161" t="s">
        <v>33</v>
      </c>
      <c r="J4" s="161" t="s">
        <v>33</v>
      </c>
      <c r="K4" s="161" t="s">
        <v>33</v>
      </c>
      <c r="L4" s="161" t="s">
        <v>33</v>
      </c>
      <c r="M4" s="161" t="s">
        <v>33</v>
      </c>
      <c r="N4" s="161" t="s">
        <v>33</v>
      </c>
      <c r="O4" s="161" t="s">
        <v>33</v>
      </c>
      <c r="P4" s="161" t="s">
        <v>33</v>
      </c>
      <c r="Q4" s="161" t="s">
        <v>33</v>
      </c>
    </row>
    <row r="5" spans="2:19" ht="32.1" customHeight="1">
      <c r="B5" s="160" t="s">
        <v>112</v>
      </c>
      <c r="C5" s="160"/>
      <c r="D5" s="352"/>
      <c r="E5" s="161" t="s">
        <v>113</v>
      </c>
      <c r="F5" s="161" t="s">
        <v>113</v>
      </c>
      <c r="G5" s="161" t="s">
        <v>113</v>
      </c>
      <c r="H5" s="161" t="s">
        <v>113</v>
      </c>
      <c r="I5" s="161" t="s">
        <v>113</v>
      </c>
      <c r="J5" s="161" t="s">
        <v>113</v>
      </c>
      <c r="K5" s="161" t="s">
        <v>113</v>
      </c>
      <c r="L5" s="161" t="s">
        <v>113</v>
      </c>
      <c r="M5" s="161" t="s">
        <v>113</v>
      </c>
      <c r="N5" s="161" t="s">
        <v>113</v>
      </c>
      <c r="O5" s="161" t="s">
        <v>113</v>
      </c>
      <c r="P5" s="161" t="s">
        <v>113</v>
      </c>
      <c r="Q5" s="161" t="s">
        <v>113</v>
      </c>
    </row>
    <row r="6" spans="2:19" ht="32.1" customHeight="1">
      <c r="B6" s="366" t="s">
        <v>32</v>
      </c>
      <c r="C6" s="367" t="s">
        <v>87</v>
      </c>
      <c r="D6" s="368">
        <f>SUM(E6:Q6)</f>
        <v>0</v>
      </c>
      <c r="E6" s="369"/>
      <c r="F6" s="370"/>
      <c r="G6" s="370"/>
      <c r="H6" s="370"/>
      <c r="I6" s="370"/>
      <c r="J6" s="370"/>
      <c r="K6" s="370"/>
      <c r="L6" s="370"/>
      <c r="M6" s="370"/>
      <c r="N6" s="370"/>
      <c r="O6" s="370"/>
      <c r="P6" s="370"/>
      <c r="Q6" s="370"/>
    </row>
    <row r="7" spans="2:19" ht="32.1" customHeight="1">
      <c r="B7" s="344" t="s">
        <v>36</v>
      </c>
      <c r="C7" s="347"/>
      <c r="D7" s="172">
        <f t="shared" ref="D7:D8" si="0">SUM(E7:Q7)</f>
        <v>0</v>
      </c>
      <c r="E7" s="355"/>
      <c r="F7" s="356"/>
      <c r="G7" s="356"/>
      <c r="H7" s="356"/>
      <c r="I7" s="356"/>
      <c r="J7" s="356"/>
      <c r="K7" s="356"/>
      <c r="L7" s="356"/>
      <c r="M7" s="356"/>
      <c r="N7" s="356"/>
      <c r="O7" s="356"/>
      <c r="P7" s="356"/>
      <c r="Q7" s="356"/>
      <c r="S7" s="2"/>
    </row>
    <row r="8" spans="2:19" ht="32.1" customHeight="1">
      <c r="B8" s="344" t="s">
        <v>46</v>
      </c>
      <c r="C8" s="347"/>
      <c r="D8" s="172">
        <f t="shared" si="0"/>
        <v>0</v>
      </c>
      <c r="E8" s="357"/>
      <c r="F8" s="358"/>
      <c r="G8" s="358"/>
      <c r="H8" s="358"/>
      <c r="I8" s="358"/>
      <c r="J8" s="358"/>
      <c r="K8" s="358"/>
      <c r="L8" s="358"/>
      <c r="M8" s="358"/>
      <c r="N8" s="358"/>
      <c r="O8" s="358"/>
      <c r="P8" s="358"/>
      <c r="Q8" s="358"/>
    </row>
    <row r="9" spans="2:19" ht="32.1" customHeight="1">
      <c r="B9" s="344" t="s">
        <v>37</v>
      </c>
      <c r="C9" s="347"/>
      <c r="D9" s="359" t="e">
        <f>D10/D7</f>
        <v>#DIV/0!</v>
      </c>
      <c r="E9" s="359" t="e">
        <f>E10/E7</f>
        <v>#DIV/0!</v>
      </c>
      <c r="F9" s="359" t="e">
        <f t="shared" ref="F9:I9" si="1">F10/F7</f>
        <v>#DIV/0!</v>
      </c>
      <c r="G9" s="359" t="e">
        <f t="shared" si="1"/>
        <v>#DIV/0!</v>
      </c>
      <c r="H9" s="359" t="e">
        <f t="shared" si="1"/>
        <v>#DIV/0!</v>
      </c>
      <c r="I9" s="359" t="e">
        <f t="shared" si="1"/>
        <v>#DIV/0!</v>
      </c>
      <c r="J9" s="359" t="e">
        <f t="shared" ref="J9" si="2">J10/J7</f>
        <v>#DIV/0!</v>
      </c>
      <c r="K9" s="359" t="e">
        <f t="shared" ref="K9" si="3">K10/K7</f>
        <v>#DIV/0!</v>
      </c>
      <c r="L9" s="359" t="e">
        <f t="shared" ref="L9" si="4">L10/L7</f>
        <v>#DIV/0!</v>
      </c>
      <c r="M9" s="359" t="e">
        <f t="shared" ref="M9" si="5">M10/M7</f>
        <v>#DIV/0!</v>
      </c>
      <c r="N9" s="359" t="e">
        <f t="shared" ref="N9" si="6">N10/N7</f>
        <v>#DIV/0!</v>
      </c>
      <c r="O9" s="359" t="e">
        <f t="shared" ref="O9" si="7">O10/O7</f>
        <v>#DIV/0!</v>
      </c>
      <c r="P9" s="359" t="e">
        <f t="shared" ref="P9" si="8">P10/P7</f>
        <v>#DIV/0!</v>
      </c>
      <c r="Q9" s="359" t="e">
        <f t="shared" ref="Q9" si="9">Q10/Q7</f>
        <v>#DIV/0!</v>
      </c>
    </row>
    <row r="10" spans="2:19" s="44" customFormat="1" ht="32.1" customHeight="1">
      <c r="B10" s="315" t="s">
        <v>38</v>
      </c>
      <c r="C10" s="348"/>
      <c r="D10" s="172">
        <f>SUM(E10:Q10)</f>
        <v>0</v>
      </c>
      <c r="E10" s="171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</row>
    <row r="11" spans="2:19" ht="32.1" customHeight="1">
      <c r="B11" s="366" t="s">
        <v>39</v>
      </c>
      <c r="C11" s="371"/>
      <c r="D11" s="372"/>
      <c r="E11" s="373"/>
      <c r="F11" s="373"/>
      <c r="G11" s="373"/>
      <c r="H11" s="373"/>
      <c r="I11" s="373"/>
      <c r="J11" s="373"/>
      <c r="K11" s="373"/>
      <c r="L11" s="373"/>
      <c r="M11" s="373"/>
      <c r="N11" s="373"/>
      <c r="O11" s="373"/>
      <c r="P11" s="373"/>
      <c r="Q11" s="373"/>
    </row>
    <row r="12" spans="2:19" ht="32.1" customHeight="1">
      <c r="B12" s="354" t="s">
        <v>108</v>
      </c>
      <c r="C12" s="353"/>
      <c r="D12" s="172">
        <f t="shared" ref="D12:D21" si="10">SUM(E12:Q12)</f>
        <v>0</v>
      </c>
      <c r="E12" s="360">
        <f>(E10*7/107)</f>
        <v>0</v>
      </c>
      <c r="F12" s="354">
        <v>0</v>
      </c>
      <c r="G12" s="354">
        <v>0</v>
      </c>
      <c r="H12" s="354">
        <v>0</v>
      </c>
      <c r="I12" s="354">
        <v>0</v>
      </c>
      <c r="J12" s="354">
        <v>0</v>
      </c>
      <c r="K12" s="354">
        <v>0</v>
      </c>
      <c r="L12" s="354">
        <v>0</v>
      </c>
      <c r="M12" s="354">
        <v>0</v>
      </c>
      <c r="N12" s="354">
        <v>0</v>
      </c>
      <c r="O12" s="354">
        <v>0</v>
      </c>
      <c r="P12" s="354">
        <v>0</v>
      </c>
      <c r="Q12" s="354">
        <v>0</v>
      </c>
      <c r="R12" s="18"/>
      <c r="S12" s="18"/>
    </row>
    <row r="13" spans="2:19" ht="32.1" customHeight="1">
      <c r="B13" s="354" t="s">
        <v>161</v>
      </c>
      <c r="C13" s="353" t="s">
        <v>88</v>
      </c>
      <c r="D13" s="172">
        <f t="shared" si="10"/>
        <v>0</v>
      </c>
      <c r="E13" s="360"/>
      <c r="F13" s="354"/>
      <c r="G13" s="354"/>
      <c r="H13" s="354"/>
      <c r="I13" s="354"/>
      <c r="J13" s="354"/>
      <c r="K13" s="354"/>
      <c r="L13" s="354"/>
      <c r="M13" s="354"/>
      <c r="N13" s="354"/>
      <c r="O13" s="354"/>
      <c r="P13" s="354"/>
      <c r="Q13" s="354"/>
      <c r="R13" s="18"/>
      <c r="S13" s="18"/>
    </row>
    <row r="14" spans="2:19" ht="32.1" customHeight="1">
      <c r="B14" s="354" t="s">
        <v>109</v>
      </c>
      <c r="C14" s="353" t="s">
        <v>90</v>
      </c>
      <c r="D14" s="172">
        <f t="shared" si="10"/>
        <v>0</v>
      </c>
      <c r="E14" s="360"/>
      <c r="F14" s="354"/>
      <c r="G14" s="354"/>
      <c r="H14" s="354"/>
      <c r="I14" s="354"/>
      <c r="J14" s="354"/>
      <c r="K14" s="354"/>
      <c r="L14" s="354"/>
      <c r="M14" s="354"/>
      <c r="N14" s="354"/>
      <c r="O14" s="354"/>
      <c r="P14" s="354"/>
      <c r="Q14" s="354"/>
      <c r="R14" s="18"/>
      <c r="S14" s="18"/>
    </row>
    <row r="15" spans="2:19" ht="32.1" customHeight="1">
      <c r="B15" s="354" t="s">
        <v>110</v>
      </c>
      <c r="C15" s="353" t="s">
        <v>90</v>
      </c>
      <c r="D15" s="172">
        <f t="shared" si="10"/>
        <v>0</v>
      </c>
      <c r="E15" s="360"/>
      <c r="F15" s="354"/>
      <c r="G15" s="354"/>
      <c r="H15" s="354"/>
      <c r="I15" s="354"/>
      <c r="J15" s="354"/>
      <c r="K15" s="354"/>
      <c r="L15" s="354"/>
      <c r="M15" s="354"/>
      <c r="N15" s="354"/>
      <c r="O15" s="354"/>
      <c r="P15" s="354"/>
      <c r="Q15" s="354"/>
      <c r="R15" s="18"/>
      <c r="S15" s="18"/>
    </row>
    <row r="16" spans="2:19" ht="32.1" customHeight="1">
      <c r="B16" s="354" t="s">
        <v>111</v>
      </c>
      <c r="C16" s="353" t="s">
        <v>90</v>
      </c>
      <c r="D16" s="172">
        <f t="shared" si="10"/>
        <v>0</v>
      </c>
      <c r="E16" s="360"/>
      <c r="F16" s="354"/>
      <c r="G16" s="354"/>
      <c r="H16" s="354"/>
      <c r="I16" s="354"/>
      <c r="J16" s="354"/>
      <c r="K16" s="354"/>
      <c r="L16" s="354"/>
      <c r="M16" s="354"/>
      <c r="N16" s="354"/>
      <c r="O16" s="354"/>
      <c r="P16" s="354"/>
      <c r="Q16" s="354"/>
      <c r="R16" s="18"/>
      <c r="S16" s="18"/>
    </row>
    <row r="17" spans="2:19" ht="32.1" customHeight="1">
      <c r="B17" s="354" t="s">
        <v>154</v>
      </c>
      <c r="C17" s="353" t="s">
        <v>89</v>
      </c>
      <c r="D17" s="172"/>
      <c r="E17" s="360"/>
      <c r="F17" s="354"/>
      <c r="G17" s="354"/>
      <c r="H17" s="354"/>
      <c r="I17" s="354"/>
      <c r="J17" s="354"/>
      <c r="K17" s="354"/>
      <c r="L17" s="354"/>
      <c r="M17" s="354"/>
      <c r="N17" s="354"/>
      <c r="O17" s="354"/>
      <c r="P17" s="354"/>
      <c r="Q17" s="354"/>
      <c r="R17" s="18"/>
      <c r="S17" s="18"/>
    </row>
    <row r="18" spans="2:19" ht="32.1" customHeight="1">
      <c r="B18" s="354" t="s">
        <v>155</v>
      </c>
      <c r="C18" s="353" t="s">
        <v>91</v>
      </c>
      <c r="D18" s="172">
        <f t="shared" si="10"/>
        <v>0</v>
      </c>
      <c r="E18" s="360"/>
      <c r="F18" s="354"/>
      <c r="G18" s="354"/>
      <c r="H18" s="354"/>
      <c r="I18" s="354"/>
      <c r="J18" s="354"/>
      <c r="K18" s="354"/>
      <c r="L18" s="354"/>
      <c r="M18" s="354"/>
      <c r="N18" s="354"/>
      <c r="O18" s="354"/>
      <c r="P18" s="354"/>
      <c r="Q18" s="354"/>
      <c r="R18" s="18"/>
      <c r="S18" s="18"/>
    </row>
    <row r="19" spans="2:19" ht="32.1" customHeight="1">
      <c r="B19" s="354" t="s">
        <v>156</v>
      </c>
      <c r="C19" s="353" t="s">
        <v>91</v>
      </c>
      <c r="D19" s="172">
        <f t="shared" si="10"/>
        <v>0</v>
      </c>
      <c r="E19" s="360"/>
      <c r="F19" s="354">
        <v>0</v>
      </c>
      <c r="G19" s="354">
        <v>0</v>
      </c>
      <c r="H19" s="354">
        <v>0</v>
      </c>
      <c r="I19" s="354">
        <v>0</v>
      </c>
      <c r="J19" s="354">
        <v>0</v>
      </c>
      <c r="K19" s="354">
        <v>0</v>
      </c>
      <c r="L19" s="354">
        <v>0</v>
      </c>
      <c r="M19" s="354">
        <v>0</v>
      </c>
      <c r="N19" s="354">
        <v>0</v>
      </c>
      <c r="O19" s="354">
        <v>0</v>
      </c>
      <c r="P19" s="354">
        <v>0</v>
      </c>
      <c r="Q19" s="354">
        <v>0</v>
      </c>
      <c r="R19" s="18"/>
    </row>
    <row r="20" spans="2:19" ht="32.1" customHeight="1">
      <c r="B20" s="354" t="s">
        <v>157</v>
      </c>
      <c r="C20" s="353" t="s">
        <v>153</v>
      </c>
      <c r="D20" s="172">
        <f t="shared" si="10"/>
        <v>0</v>
      </c>
      <c r="E20" s="361"/>
      <c r="F20" s="354">
        <v>0</v>
      </c>
      <c r="G20" s="354">
        <v>0</v>
      </c>
      <c r="H20" s="354">
        <v>0</v>
      </c>
      <c r="I20" s="354">
        <v>0</v>
      </c>
      <c r="J20" s="354">
        <v>0</v>
      </c>
      <c r="K20" s="354">
        <v>0</v>
      </c>
      <c r="L20" s="354">
        <v>0</v>
      </c>
      <c r="M20" s="354">
        <v>0</v>
      </c>
      <c r="N20" s="354">
        <v>0</v>
      </c>
      <c r="O20" s="354">
        <v>0</v>
      </c>
      <c r="P20" s="354">
        <v>0</v>
      </c>
      <c r="Q20" s="354">
        <v>0</v>
      </c>
      <c r="R20" s="18"/>
      <c r="S20" s="18"/>
    </row>
    <row r="21" spans="2:19" ht="32.1" customHeight="1">
      <c r="B21" s="354"/>
      <c r="C21" s="353"/>
      <c r="D21" s="172">
        <f t="shared" si="10"/>
        <v>0</v>
      </c>
      <c r="E21" s="361"/>
      <c r="F21" s="354">
        <v>0</v>
      </c>
      <c r="G21" s="354">
        <v>0</v>
      </c>
      <c r="H21" s="354">
        <v>0</v>
      </c>
      <c r="I21" s="354">
        <v>0</v>
      </c>
      <c r="J21" s="354">
        <v>0</v>
      </c>
      <c r="K21" s="354">
        <v>0</v>
      </c>
      <c r="L21" s="354">
        <v>0</v>
      </c>
      <c r="M21" s="354">
        <v>0</v>
      </c>
      <c r="N21" s="354">
        <v>0</v>
      </c>
      <c r="O21" s="354">
        <v>0</v>
      </c>
      <c r="P21" s="354">
        <v>0</v>
      </c>
      <c r="Q21" s="354">
        <v>0</v>
      </c>
      <c r="R21" s="18"/>
      <c r="S21" s="18"/>
    </row>
    <row r="22" spans="2:19" ht="32.1" customHeight="1">
      <c r="B22" s="354"/>
      <c r="C22" s="353"/>
      <c r="D22" s="172"/>
      <c r="E22" s="361"/>
      <c r="F22" s="354"/>
      <c r="G22" s="354"/>
      <c r="H22" s="354"/>
      <c r="I22" s="354"/>
      <c r="J22" s="354"/>
      <c r="K22" s="354"/>
      <c r="L22" s="354"/>
      <c r="M22" s="354"/>
      <c r="N22" s="354"/>
      <c r="O22" s="354"/>
      <c r="P22" s="354"/>
      <c r="Q22" s="354"/>
      <c r="R22" s="18"/>
      <c r="S22" s="18"/>
    </row>
    <row r="23" spans="2:19" ht="32.1" customHeight="1">
      <c r="B23" s="354"/>
      <c r="C23" s="353"/>
      <c r="D23" s="172"/>
      <c r="E23" s="361"/>
      <c r="F23" s="354"/>
      <c r="G23" s="354"/>
      <c r="H23" s="354"/>
      <c r="I23" s="354"/>
      <c r="J23" s="354"/>
      <c r="K23" s="354"/>
      <c r="L23" s="354"/>
      <c r="M23" s="354"/>
      <c r="N23" s="354"/>
      <c r="O23" s="354"/>
      <c r="P23" s="354"/>
      <c r="Q23" s="354"/>
      <c r="R23" s="18"/>
      <c r="S23" s="18"/>
    </row>
    <row r="24" spans="2:19" ht="32.1" customHeight="1">
      <c r="B24" s="354"/>
      <c r="C24" s="353"/>
      <c r="D24" s="172"/>
      <c r="E24" s="361"/>
      <c r="F24" s="354"/>
      <c r="G24" s="354"/>
      <c r="H24" s="354"/>
      <c r="I24" s="354"/>
      <c r="J24" s="354"/>
      <c r="K24" s="354"/>
      <c r="L24" s="354"/>
      <c r="M24" s="354"/>
      <c r="N24" s="354"/>
      <c r="O24" s="354"/>
      <c r="P24" s="354"/>
      <c r="Q24" s="354"/>
      <c r="R24" s="18"/>
      <c r="S24" s="18"/>
    </row>
    <row r="25" spans="2:19" ht="32.1" customHeight="1">
      <c r="B25" s="354"/>
      <c r="C25" s="353"/>
      <c r="D25" s="172"/>
      <c r="E25" s="361"/>
      <c r="F25" s="354"/>
      <c r="G25" s="354"/>
      <c r="H25" s="354"/>
      <c r="I25" s="354"/>
      <c r="J25" s="354"/>
      <c r="K25" s="354"/>
      <c r="L25" s="354"/>
      <c r="M25" s="354"/>
      <c r="N25" s="354"/>
      <c r="O25" s="354"/>
      <c r="P25" s="354"/>
      <c r="Q25" s="354"/>
      <c r="R25" s="18"/>
      <c r="S25" s="18"/>
    </row>
    <row r="26" spans="2:19" ht="32.1" customHeight="1">
      <c r="B26" s="354"/>
      <c r="C26" s="353"/>
      <c r="D26" s="172"/>
      <c r="E26" s="361"/>
      <c r="F26" s="354"/>
      <c r="G26" s="354"/>
      <c r="H26" s="354"/>
      <c r="I26" s="354"/>
      <c r="J26" s="354"/>
      <c r="K26" s="354"/>
      <c r="L26" s="354"/>
      <c r="M26" s="354"/>
      <c r="N26" s="354"/>
      <c r="O26" s="354"/>
      <c r="P26" s="354"/>
      <c r="Q26" s="354"/>
      <c r="R26" s="18"/>
      <c r="S26" s="18"/>
    </row>
    <row r="27" spans="2:19" ht="32.1" customHeight="1">
      <c r="B27" s="354"/>
      <c r="C27" s="353"/>
      <c r="D27" s="172"/>
      <c r="E27" s="361"/>
      <c r="F27" s="354"/>
      <c r="G27" s="354"/>
      <c r="H27" s="354"/>
      <c r="I27" s="354"/>
      <c r="J27" s="354"/>
      <c r="K27" s="354"/>
      <c r="L27" s="354"/>
      <c r="M27" s="354"/>
      <c r="N27" s="354"/>
      <c r="O27" s="354"/>
      <c r="P27" s="354"/>
      <c r="Q27" s="354"/>
      <c r="R27" s="18"/>
      <c r="S27" s="18"/>
    </row>
    <row r="28" spans="2:19" ht="32.1" customHeight="1">
      <c r="B28" s="354"/>
      <c r="C28" s="353"/>
      <c r="D28" s="172"/>
      <c r="E28" s="361"/>
      <c r="F28" s="354"/>
      <c r="G28" s="354"/>
      <c r="H28" s="354"/>
      <c r="I28" s="354"/>
      <c r="J28" s="354"/>
      <c r="K28" s="354"/>
      <c r="L28" s="354"/>
      <c r="M28" s="354"/>
      <c r="N28" s="354"/>
      <c r="O28" s="354"/>
      <c r="P28" s="354"/>
      <c r="Q28" s="354"/>
      <c r="R28" s="18"/>
      <c r="S28" s="18"/>
    </row>
    <row r="29" spans="2:19" ht="32.1" customHeight="1">
      <c r="B29" s="354"/>
      <c r="C29" s="353"/>
      <c r="D29" s="172"/>
      <c r="E29" s="361"/>
      <c r="F29" s="354"/>
      <c r="G29" s="354"/>
      <c r="H29" s="354"/>
      <c r="I29" s="354"/>
      <c r="J29" s="354"/>
      <c r="K29" s="354"/>
      <c r="L29" s="354"/>
      <c r="M29" s="354"/>
      <c r="N29" s="354"/>
      <c r="O29" s="354"/>
      <c r="P29" s="354"/>
      <c r="Q29" s="354"/>
      <c r="R29" s="18"/>
      <c r="S29" s="18"/>
    </row>
    <row r="30" spans="2:19" ht="32.1" customHeight="1">
      <c r="B30" s="354"/>
      <c r="C30" s="353"/>
      <c r="D30" s="172">
        <f>SUM(E30:Q30)</f>
        <v>0</v>
      </c>
      <c r="E30" s="360"/>
      <c r="F30" s="354"/>
      <c r="G30" s="354"/>
      <c r="H30" s="354"/>
      <c r="I30" s="354"/>
      <c r="J30" s="354"/>
      <c r="K30" s="354"/>
      <c r="L30" s="354"/>
      <c r="M30" s="354"/>
      <c r="N30" s="354"/>
      <c r="O30" s="354"/>
      <c r="P30" s="354"/>
      <c r="Q30" s="354"/>
      <c r="R30" s="18"/>
    </row>
    <row r="31" spans="2:19" ht="32.1" customHeight="1">
      <c r="B31" s="354"/>
      <c r="C31" s="353"/>
      <c r="D31" s="172">
        <f>SUM(E31:Q31)</f>
        <v>0</v>
      </c>
      <c r="E31" s="354"/>
      <c r="F31" s="354"/>
      <c r="G31" s="354"/>
      <c r="H31" s="354"/>
      <c r="I31" s="354"/>
      <c r="J31" s="354"/>
      <c r="K31" s="354"/>
      <c r="L31" s="354"/>
      <c r="M31" s="354"/>
      <c r="N31" s="354"/>
      <c r="O31" s="354"/>
      <c r="P31" s="354"/>
      <c r="Q31" s="354"/>
    </row>
    <row r="32" spans="2:19" ht="32.1" customHeight="1">
      <c r="B32" s="362" t="s">
        <v>151</v>
      </c>
      <c r="C32" s="363"/>
      <c r="D32" s="172">
        <f>SUM(E32:Q32)</f>
        <v>0</v>
      </c>
      <c r="E32" s="364">
        <f>SUM(E12:E31)</f>
        <v>0</v>
      </c>
      <c r="F32" s="364">
        <f>SUM(F12:F31)</f>
        <v>0</v>
      </c>
      <c r="G32" s="364">
        <f>SUM(G12:G31)</f>
        <v>0</v>
      </c>
      <c r="H32" s="364">
        <f>SUM(H12:H31)</f>
        <v>0</v>
      </c>
      <c r="I32" s="364">
        <f>SUM(I12:I31)</f>
        <v>0</v>
      </c>
      <c r="J32" s="364">
        <f>SUM(J12:J31)</f>
        <v>0</v>
      </c>
      <c r="K32" s="364">
        <f>SUM(K12:K31)</f>
        <v>0</v>
      </c>
      <c r="L32" s="364">
        <f>SUM(L12:L31)</f>
        <v>0</v>
      </c>
      <c r="M32" s="364">
        <f>SUM(M12:M31)</f>
        <v>0</v>
      </c>
      <c r="N32" s="364">
        <f>SUM(N12:N31)</f>
        <v>0</v>
      </c>
      <c r="O32" s="364">
        <f>SUM(O12:O31)</f>
        <v>0</v>
      </c>
      <c r="P32" s="364">
        <f>SUM(P12:P31)</f>
        <v>0</v>
      </c>
      <c r="Q32" s="364">
        <f>SUM(Q12:Q31)</f>
        <v>0</v>
      </c>
      <c r="R32" s="18"/>
    </row>
    <row r="33" spans="2:18" ht="22.5" customHeight="1">
      <c r="B33" s="196" t="s">
        <v>152</v>
      </c>
      <c r="C33" s="365"/>
      <c r="D33" s="172">
        <f>SUM(E33:Q33)</f>
        <v>0</v>
      </c>
      <c r="E33" s="197">
        <f>+E10-E32</f>
        <v>0</v>
      </c>
      <c r="F33" s="197">
        <f>+F10-F32</f>
        <v>0</v>
      </c>
      <c r="G33" s="197">
        <f>+G10-G32</f>
        <v>0</v>
      </c>
      <c r="H33" s="197">
        <f>+H10-H32</f>
        <v>0</v>
      </c>
      <c r="I33" s="197">
        <f>+I10-I32</f>
        <v>0</v>
      </c>
      <c r="J33" s="197">
        <f>+J10-J32</f>
        <v>0</v>
      </c>
      <c r="K33" s="197">
        <f>+K10-K32</f>
        <v>0</v>
      </c>
      <c r="L33" s="197">
        <f>+L10-L32</f>
        <v>0</v>
      </c>
      <c r="M33" s="197">
        <f>+M10-M32</f>
        <v>0</v>
      </c>
      <c r="N33" s="197">
        <f>+N10-N32</f>
        <v>0</v>
      </c>
      <c r="O33" s="197">
        <f>+O10-O32</f>
        <v>0</v>
      </c>
      <c r="P33" s="197">
        <f>+P10-P32</f>
        <v>0</v>
      </c>
      <c r="Q33" s="197">
        <f>+Q10-Q32</f>
        <v>0</v>
      </c>
      <c r="R33" s="18"/>
    </row>
    <row r="34" spans="2:18" ht="22.5" customHeight="1">
      <c r="D34" s="169"/>
      <c r="E34" s="2"/>
      <c r="H34" s="18"/>
    </row>
    <row r="35" spans="2:18" ht="22.5" customHeight="1">
      <c r="E35" s="18"/>
      <c r="F35" s="18"/>
      <c r="H35" s="18"/>
    </row>
    <row r="38" spans="2:18" ht="22.5" customHeight="1">
      <c r="D38" s="170"/>
    </row>
  </sheetData>
  <mergeCells count="1">
    <mergeCell ref="D4:D5"/>
  </mergeCells>
  <pageMargins left="0.45" right="0.7" top="0.54" bottom="0.75" header="0.3" footer="0.3"/>
  <pageSetup scale="72" fitToHeight="0" orientation="landscape" r:id="rId1"/>
  <headerFooter>
    <oddFooter>&amp;C&amp;"Helvetica,Regular"&amp;12&amp;K000000&amp;P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7EF1D-C8B4-488A-A09C-78EAA1B1DC69}">
  <sheetPr>
    <tabColor rgb="FF7030A0"/>
  </sheetPr>
  <dimension ref="A1:IP55"/>
  <sheetViews>
    <sheetView workbookViewId="0">
      <pane xSplit="2" ySplit="3" topLeftCell="C37" activePane="bottomRight" state="frozen"/>
      <selection pane="topRight" activeCell="C1" sqref="C1"/>
      <selection pane="bottomLeft" activeCell="A3" sqref="A3"/>
      <selection pane="bottomRight" activeCell="H41" sqref="H41"/>
    </sheetView>
  </sheetViews>
  <sheetFormatPr defaultRowHeight="16.5"/>
  <cols>
    <col min="1" max="1" width="4.85546875" style="324" customWidth="1"/>
    <col min="2" max="2" width="29.85546875" style="323" customWidth="1"/>
    <col min="3" max="3" width="21.140625" style="323" customWidth="1"/>
    <col min="4" max="4" width="19" style="323" customWidth="1"/>
    <col min="5" max="5" width="17.42578125" style="323" customWidth="1"/>
    <col min="6" max="16384" width="9.140625" style="323"/>
  </cols>
  <sheetData>
    <row r="1" spans="1:250" s="320" customFormat="1" ht="23.25">
      <c r="A1" s="319" t="s">
        <v>162</v>
      </c>
      <c r="B1" s="319"/>
      <c r="C1" s="325" t="s">
        <v>164</v>
      </c>
      <c r="D1" s="326" t="s">
        <v>165</v>
      </c>
      <c r="E1" s="326" t="s">
        <v>78</v>
      </c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21"/>
      <c r="S1" s="321"/>
      <c r="T1" s="321"/>
      <c r="U1" s="321"/>
      <c r="V1" s="321"/>
      <c r="W1" s="321"/>
      <c r="X1" s="321"/>
      <c r="Y1" s="321"/>
      <c r="Z1" s="321"/>
      <c r="AA1" s="321"/>
      <c r="AB1" s="321"/>
      <c r="AC1" s="321"/>
      <c r="AD1" s="321"/>
      <c r="AE1" s="321"/>
      <c r="AF1" s="321"/>
      <c r="AG1" s="321"/>
      <c r="AH1" s="321"/>
      <c r="AI1" s="321"/>
      <c r="AJ1" s="321"/>
      <c r="AK1" s="321"/>
      <c r="AL1" s="321"/>
      <c r="AM1" s="321"/>
      <c r="AN1" s="321"/>
      <c r="AO1" s="321"/>
      <c r="AP1" s="321"/>
      <c r="AQ1" s="321"/>
      <c r="AR1" s="321"/>
      <c r="AS1" s="321"/>
      <c r="AT1" s="321"/>
      <c r="AU1" s="321"/>
      <c r="AV1" s="321"/>
      <c r="AW1" s="321"/>
      <c r="AX1" s="321"/>
      <c r="AY1" s="321"/>
      <c r="AZ1" s="321"/>
      <c r="BA1" s="321"/>
      <c r="BB1" s="321"/>
      <c r="BC1" s="321"/>
      <c r="BD1" s="321"/>
      <c r="BE1" s="321"/>
      <c r="BF1" s="321"/>
      <c r="BG1" s="321"/>
      <c r="BH1" s="321"/>
      <c r="BI1" s="321"/>
      <c r="BJ1" s="321"/>
      <c r="BK1" s="321"/>
      <c r="BL1" s="321"/>
      <c r="BM1" s="321"/>
      <c r="BN1" s="321"/>
      <c r="BO1" s="321"/>
      <c r="BP1" s="321"/>
      <c r="BQ1" s="321"/>
      <c r="BR1" s="321"/>
      <c r="BS1" s="321"/>
      <c r="BT1" s="321"/>
      <c r="BU1" s="321"/>
      <c r="BV1" s="321"/>
      <c r="BW1" s="321"/>
      <c r="BX1" s="321"/>
      <c r="BY1" s="321"/>
      <c r="BZ1" s="321"/>
      <c r="CA1" s="321"/>
      <c r="CB1" s="321"/>
      <c r="CC1" s="321"/>
      <c r="CD1" s="321"/>
      <c r="CE1" s="321"/>
      <c r="CF1" s="321"/>
      <c r="CG1" s="321"/>
      <c r="CH1" s="321"/>
      <c r="CI1" s="321"/>
      <c r="CJ1" s="321"/>
      <c r="CK1" s="321"/>
      <c r="CL1" s="321"/>
      <c r="CM1" s="321"/>
      <c r="CN1" s="321"/>
      <c r="CO1" s="321"/>
      <c r="CP1" s="321"/>
      <c r="CQ1" s="321"/>
      <c r="CR1" s="321"/>
      <c r="CS1" s="321"/>
      <c r="CT1" s="321"/>
      <c r="CU1" s="321"/>
      <c r="CV1" s="321"/>
      <c r="CW1" s="321"/>
      <c r="CX1" s="321"/>
      <c r="CY1" s="321"/>
      <c r="CZ1" s="321"/>
      <c r="DA1" s="321"/>
      <c r="DB1" s="321"/>
      <c r="DC1" s="321"/>
      <c r="DD1" s="321"/>
      <c r="DE1" s="321"/>
      <c r="DF1" s="321"/>
      <c r="DG1" s="321"/>
      <c r="DH1" s="321"/>
      <c r="DI1" s="321"/>
      <c r="DJ1" s="321"/>
      <c r="DK1" s="321"/>
      <c r="DL1" s="321"/>
      <c r="DM1" s="321"/>
      <c r="DN1" s="321"/>
      <c r="DO1" s="321"/>
      <c r="DP1" s="321"/>
      <c r="DQ1" s="321"/>
      <c r="DR1" s="321"/>
      <c r="DS1" s="321"/>
      <c r="DT1" s="321"/>
      <c r="DU1" s="321"/>
      <c r="DV1" s="321"/>
      <c r="DW1" s="321"/>
      <c r="DX1" s="321"/>
      <c r="DY1" s="321"/>
      <c r="DZ1" s="321"/>
      <c r="EA1" s="321"/>
      <c r="EB1" s="321"/>
      <c r="EC1" s="321"/>
      <c r="ED1" s="321"/>
      <c r="EE1" s="321"/>
      <c r="EF1" s="321"/>
      <c r="EG1" s="321"/>
      <c r="EH1" s="321"/>
      <c r="EI1" s="321"/>
      <c r="EJ1" s="321"/>
      <c r="EK1" s="321"/>
      <c r="EL1" s="321"/>
      <c r="EM1" s="321"/>
      <c r="EN1" s="321"/>
      <c r="EO1" s="321"/>
      <c r="EP1" s="321"/>
      <c r="EQ1" s="321"/>
      <c r="ER1" s="321"/>
      <c r="ES1" s="321"/>
      <c r="ET1" s="321"/>
      <c r="EU1" s="321"/>
      <c r="EV1" s="321"/>
      <c r="EW1" s="321"/>
      <c r="EX1" s="321"/>
      <c r="EY1" s="321"/>
      <c r="EZ1" s="321"/>
      <c r="FA1" s="321"/>
      <c r="FB1" s="321"/>
      <c r="FC1" s="321"/>
      <c r="FD1" s="321"/>
      <c r="FE1" s="321"/>
      <c r="FF1" s="321"/>
      <c r="FG1" s="321"/>
      <c r="FH1" s="321"/>
      <c r="FI1" s="321"/>
      <c r="FJ1" s="321"/>
      <c r="FK1" s="321"/>
      <c r="FL1" s="321"/>
      <c r="FM1" s="321"/>
      <c r="FN1" s="321"/>
      <c r="FO1" s="321"/>
      <c r="FP1" s="321"/>
      <c r="FQ1" s="321"/>
      <c r="FR1" s="321"/>
      <c r="FS1" s="321"/>
      <c r="FT1" s="321"/>
      <c r="FU1" s="321"/>
      <c r="FV1" s="321"/>
      <c r="FW1" s="321"/>
      <c r="FX1" s="321"/>
      <c r="FY1" s="321"/>
      <c r="FZ1" s="321"/>
      <c r="GA1" s="321"/>
      <c r="GB1" s="321"/>
      <c r="GC1" s="321"/>
      <c r="GD1" s="321"/>
      <c r="GE1" s="321"/>
      <c r="GF1" s="321"/>
      <c r="GG1" s="321"/>
      <c r="GH1" s="321"/>
      <c r="GI1" s="321"/>
      <c r="GJ1" s="321"/>
      <c r="GK1" s="321"/>
      <c r="GL1" s="321"/>
      <c r="GM1" s="321"/>
      <c r="GN1" s="321"/>
      <c r="GO1" s="321"/>
      <c r="GP1" s="321"/>
      <c r="GQ1" s="321"/>
      <c r="GR1" s="321"/>
      <c r="GS1" s="321"/>
      <c r="GT1" s="321"/>
      <c r="GU1" s="321"/>
      <c r="GV1" s="321"/>
      <c r="GW1" s="321"/>
      <c r="GX1" s="321"/>
      <c r="GY1" s="321"/>
      <c r="GZ1" s="321"/>
      <c r="HA1" s="321"/>
      <c r="HB1" s="321"/>
      <c r="HC1" s="321"/>
      <c r="HD1" s="321"/>
      <c r="HE1" s="321"/>
      <c r="HF1" s="321"/>
      <c r="HG1" s="321"/>
      <c r="HH1" s="321"/>
      <c r="HI1" s="321"/>
      <c r="HJ1" s="321"/>
      <c r="HK1" s="321"/>
      <c r="HL1" s="321"/>
      <c r="HM1" s="321"/>
      <c r="HN1" s="321"/>
      <c r="HO1" s="321"/>
      <c r="HP1" s="321"/>
      <c r="HQ1" s="321"/>
      <c r="HR1" s="321"/>
      <c r="HS1" s="321"/>
      <c r="HT1" s="321"/>
      <c r="HU1" s="321"/>
      <c r="HV1" s="321"/>
      <c r="HW1" s="321"/>
      <c r="HX1" s="321"/>
      <c r="HY1" s="321"/>
      <c r="HZ1" s="321"/>
      <c r="IA1" s="321"/>
      <c r="IB1" s="321"/>
      <c r="IC1" s="321"/>
      <c r="ID1" s="321"/>
      <c r="IE1" s="321"/>
      <c r="IF1" s="321"/>
      <c r="IG1" s="321"/>
      <c r="IH1" s="321"/>
      <c r="II1" s="321"/>
      <c r="IJ1" s="321"/>
      <c r="IK1" s="321"/>
      <c r="IL1" s="321"/>
      <c r="IM1" s="321"/>
      <c r="IN1" s="321"/>
      <c r="IO1" s="321"/>
      <c r="IP1" s="321"/>
    </row>
    <row r="2" spans="1:250" s="320" customFormat="1" ht="23.25">
      <c r="A2" s="334" t="s">
        <v>8</v>
      </c>
      <c r="B2" s="335"/>
      <c r="C2" s="336"/>
      <c r="D2" s="336"/>
      <c r="E2" s="336">
        <f t="shared" ref="D2:E2" si="0">+E3+E19+E35</f>
        <v>0</v>
      </c>
      <c r="F2" s="321"/>
      <c r="G2" s="321"/>
      <c r="H2" s="321"/>
      <c r="I2" s="321"/>
      <c r="J2" s="321"/>
      <c r="K2" s="321"/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W2" s="321"/>
      <c r="X2" s="321"/>
      <c r="Y2" s="321"/>
      <c r="Z2" s="321"/>
      <c r="AA2" s="321"/>
      <c r="AB2" s="321"/>
      <c r="AC2" s="321"/>
      <c r="AD2" s="321"/>
      <c r="AE2" s="321"/>
      <c r="AF2" s="321"/>
      <c r="AG2" s="321"/>
      <c r="AH2" s="321"/>
      <c r="AI2" s="321"/>
      <c r="AJ2" s="321"/>
      <c r="AK2" s="321"/>
      <c r="AL2" s="321"/>
      <c r="AM2" s="321"/>
      <c r="AN2" s="321"/>
      <c r="AO2" s="321"/>
      <c r="AP2" s="321"/>
      <c r="AQ2" s="321"/>
      <c r="AR2" s="321"/>
      <c r="AS2" s="321"/>
      <c r="AT2" s="321"/>
      <c r="AU2" s="321"/>
      <c r="AV2" s="321"/>
      <c r="AW2" s="321"/>
      <c r="AX2" s="321"/>
      <c r="AY2" s="321"/>
      <c r="AZ2" s="321"/>
      <c r="BA2" s="321"/>
      <c r="BB2" s="321"/>
      <c r="BC2" s="321"/>
      <c r="BD2" s="321"/>
      <c r="BE2" s="321"/>
      <c r="BF2" s="321"/>
      <c r="BG2" s="321"/>
      <c r="BH2" s="321"/>
      <c r="BI2" s="321"/>
      <c r="BJ2" s="321"/>
      <c r="BK2" s="321"/>
      <c r="BL2" s="321"/>
      <c r="BM2" s="321"/>
      <c r="BN2" s="321"/>
      <c r="BO2" s="321"/>
      <c r="BP2" s="321"/>
      <c r="BQ2" s="321"/>
      <c r="BR2" s="321"/>
      <c r="BS2" s="321"/>
      <c r="BT2" s="321"/>
      <c r="BU2" s="321"/>
      <c r="BV2" s="321"/>
      <c r="BW2" s="321"/>
      <c r="BX2" s="321"/>
      <c r="BY2" s="321"/>
      <c r="BZ2" s="321"/>
      <c r="CA2" s="321"/>
      <c r="CB2" s="321"/>
      <c r="CC2" s="321"/>
      <c r="CD2" s="321"/>
      <c r="CE2" s="321"/>
      <c r="CF2" s="321"/>
      <c r="CG2" s="321"/>
      <c r="CH2" s="321"/>
      <c r="CI2" s="321"/>
      <c r="CJ2" s="321"/>
      <c r="CK2" s="321"/>
      <c r="CL2" s="321"/>
      <c r="CM2" s="321"/>
      <c r="CN2" s="321"/>
      <c r="CO2" s="321"/>
      <c r="CP2" s="321"/>
      <c r="CQ2" s="321"/>
      <c r="CR2" s="321"/>
      <c r="CS2" s="321"/>
      <c r="CT2" s="321"/>
      <c r="CU2" s="321"/>
      <c r="CV2" s="321"/>
      <c r="CW2" s="321"/>
      <c r="CX2" s="321"/>
      <c r="CY2" s="321"/>
      <c r="CZ2" s="321"/>
      <c r="DA2" s="321"/>
      <c r="DB2" s="321"/>
      <c r="DC2" s="321"/>
      <c r="DD2" s="321"/>
      <c r="DE2" s="321"/>
      <c r="DF2" s="321"/>
      <c r="DG2" s="321"/>
      <c r="DH2" s="321"/>
      <c r="DI2" s="321"/>
      <c r="DJ2" s="321"/>
      <c r="DK2" s="321"/>
      <c r="DL2" s="321"/>
      <c r="DM2" s="321"/>
      <c r="DN2" s="321"/>
      <c r="DO2" s="321"/>
      <c r="DP2" s="321"/>
      <c r="DQ2" s="321"/>
      <c r="DR2" s="321"/>
      <c r="DS2" s="321"/>
      <c r="DT2" s="321"/>
      <c r="DU2" s="321"/>
      <c r="DV2" s="321"/>
      <c r="DW2" s="321"/>
      <c r="DX2" s="321"/>
      <c r="DY2" s="321"/>
      <c r="DZ2" s="321"/>
      <c r="EA2" s="321"/>
      <c r="EB2" s="321"/>
      <c r="EC2" s="321"/>
      <c r="ED2" s="321"/>
      <c r="EE2" s="321"/>
      <c r="EF2" s="321"/>
      <c r="EG2" s="321"/>
      <c r="EH2" s="321"/>
      <c r="EI2" s="321"/>
      <c r="EJ2" s="321"/>
      <c r="EK2" s="321"/>
      <c r="EL2" s="321"/>
      <c r="EM2" s="321"/>
      <c r="EN2" s="321"/>
      <c r="EO2" s="321"/>
      <c r="EP2" s="321"/>
      <c r="EQ2" s="321"/>
      <c r="ER2" s="321"/>
      <c r="ES2" s="321"/>
      <c r="ET2" s="321"/>
      <c r="EU2" s="321"/>
      <c r="EV2" s="321"/>
      <c r="EW2" s="321"/>
      <c r="EX2" s="321"/>
      <c r="EY2" s="321"/>
      <c r="EZ2" s="321"/>
      <c r="FA2" s="321"/>
      <c r="FB2" s="321"/>
      <c r="FC2" s="321"/>
      <c r="FD2" s="321"/>
      <c r="FE2" s="321"/>
      <c r="FF2" s="321"/>
      <c r="FG2" s="321"/>
      <c r="FH2" s="321"/>
      <c r="FI2" s="321"/>
      <c r="FJ2" s="321"/>
      <c r="FK2" s="321"/>
      <c r="FL2" s="321"/>
      <c r="FM2" s="321"/>
      <c r="FN2" s="321"/>
      <c r="FO2" s="321"/>
      <c r="FP2" s="321"/>
      <c r="FQ2" s="321"/>
      <c r="FR2" s="321"/>
      <c r="FS2" s="321"/>
      <c r="FT2" s="321"/>
      <c r="FU2" s="321"/>
      <c r="FV2" s="321"/>
      <c r="FW2" s="321"/>
      <c r="FX2" s="321"/>
      <c r="FY2" s="321"/>
      <c r="FZ2" s="321"/>
      <c r="GA2" s="321"/>
      <c r="GB2" s="321"/>
      <c r="GC2" s="321"/>
      <c r="GD2" s="321"/>
      <c r="GE2" s="321"/>
      <c r="GF2" s="321"/>
      <c r="GG2" s="321"/>
      <c r="GH2" s="321"/>
      <c r="GI2" s="321"/>
      <c r="GJ2" s="321"/>
      <c r="GK2" s="321"/>
      <c r="GL2" s="321"/>
      <c r="GM2" s="321"/>
      <c r="GN2" s="321"/>
      <c r="GO2" s="321"/>
      <c r="GP2" s="321"/>
      <c r="GQ2" s="321"/>
      <c r="GR2" s="321"/>
      <c r="GS2" s="321"/>
      <c r="GT2" s="321"/>
      <c r="GU2" s="321"/>
      <c r="GV2" s="321"/>
      <c r="GW2" s="321"/>
      <c r="GX2" s="321"/>
      <c r="GY2" s="321"/>
      <c r="GZ2" s="321"/>
      <c r="HA2" s="321"/>
      <c r="HB2" s="321"/>
      <c r="HC2" s="321"/>
      <c r="HD2" s="321"/>
      <c r="HE2" s="321"/>
      <c r="HF2" s="321"/>
      <c r="HG2" s="321"/>
      <c r="HH2" s="321"/>
      <c r="HI2" s="321"/>
      <c r="HJ2" s="321"/>
      <c r="HK2" s="321"/>
      <c r="HL2" s="321"/>
      <c r="HM2" s="321"/>
      <c r="HN2" s="321"/>
      <c r="HO2" s="321"/>
      <c r="HP2" s="321"/>
      <c r="HQ2" s="321"/>
      <c r="HR2" s="321"/>
      <c r="HS2" s="321"/>
      <c r="HT2" s="321"/>
      <c r="HU2" s="321"/>
      <c r="HV2" s="321"/>
      <c r="HW2" s="321"/>
      <c r="HX2" s="321"/>
      <c r="HY2" s="321"/>
      <c r="HZ2" s="321"/>
      <c r="IA2" s="321"/>
      <c r="IB2" s="321"/>
      <c r="IC2" s="321"/>
      <c r="ID2" s="321"/>
      <c r="IE2" s="321"/>
      <c r="IF2" s="321"/>
      <c r="IG2" s="321"/>
      <c r="IH2" s="321"/>
      <c r="II2" s="321"/>
      <c r="IJ2" s="321"/>
      <c r="IK2" s="321"/>
      <c r="IL2" s="321"/>
      <c r="IM2" s="321"/>
      <c r="IN2" s="321"/>
      <c r="IO2" s="321"/>
      <c r="IP2" s="321"/>
    </row>
    <row r="3" spans="1:250" s="320" customFormat="1" ht="23.25">
      <c r="A3" s="339" t="s">
        <v>167</v>
      </c>
      <c r="B3" s="337"/>
      <c r="C3" s="338"/>
      <c r="D3" s="338"/>
      <c r="E3" s="338">
        <f t="shared" ref="D3:E3" si="1">SUM(E4:E18)</f>
        <v>0</v>
      </c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  <c r="R3" s="321"/>
      <c r="S3" s="321"/>
      <c r="T3" s="321"/>
      <c r="U3" s="321"/>
      <c r="V3" s="321"/>
      <c r="W3" s="321"/>
      <c r="X3" s="321"/>
      <c r="Y3" s="321"/>
      <c r="Z3" s="321"/>
      <c r="AA3" s="321"/>
      <c r="AB3" s="321"/>
      <c r="AC3" s="321"/>
      <c r="AD3" s="321"/>
      <c r="AE3" s="321"/>
      <c r="AF3" s="321"/>
      <c r="AG3" s="321"/>
      <c r="AH3" s="321"/>
      <c r="AI3" s="321"/>
      <c r="AJ3" s="321"/>
      <c r="AK3" s="321"/>
      <c r="AL3" s="321"/>
      <c r="AM3" s="321"/>
      <c r="AN3" s="321"/>
      <c r="AO3" s="321"/>
      <c r="AP3" s="321"/>
      <c r="AQ3" s="321"/>
      <c r="AR3" s="321"/>
      <c r="AS3" s="321"/>
      <c r="AT3" s="321"/>
      <c r="AU3" s="321"/>
      <c r="AV3" s="321"/>
      <c r="AW3" s="321"/>
      <c r="AX3" s="321"/>
      <c r="AY3" s="321"/>
      <c r="AZ3" s="321"/>
      <c r="BA3" s="321"/>
      <c r="BB3" s="321"/>
      <c r="BC3" s="321"/>
      <c r="BD3" s="321"/>
      <c r="BE3" s="321"/>
      <c r="BF3" s="321"/>
      <c r="BG3" s="321"/>
      <c r="BH3" s="321"/>
      <c r="BI3" s="321"/>
      <c r="BJ3" s="321"/>
      <c r="BK3" s="321"/>
      <c r="BL3" s="321"/>
      <c r="BM3" s="321"/>
      <c r="BN3" s="321"/>
      <c r="BO3" s="321"/>
      <c r="BP3" s="321"/>
      <c r="BQ3" s="321"/>
      <c r="BR3" s="321"/>
      <c r="BS3" s="321"/>
      <c r="BT3" s="321"/>
      <c r="BU3" s="321"/>
      <c r="BV3" s="321"/>
      <c r="BW3" s="321"/>
      <c r="BX3" s="321"/>
      <c r="BY3" s="321"/>
      <c r="BZ3" s="321"/>
      <c r="CA3" s="321"/>
      <c r="CB3" s="321"/>
      <c r="CC3" s="321"/>
      <c r="CD3" s="321"/>
      <c r="CE3" s="321"/>
      <c r="CF3" s="321"/>
      <c r="CG3" s="321"/>
      <c r="CH3" s="321"/>
      <c r="CI3" s="321"/>
      <c r="CJ3" s="321"/>
      <c r="CK3" s="321"/>
      <c r="CL3" s="321"/>
      <c r="CM3" s="321"/>
      <c r="CN3" s="321"/>
      <c r="CO3" s="321"/>
      <c r="CP3" s="321"/>
      <c r="CQ3" s="321"/>
      <c r="CR3" s="321"/>
      <c r="CS3" s="321"/>
      <c r="CT3" s="321"/>
      <c r="CU3" s="321"/>
      <c r="CV3" s="321"/>
      <c r="CW3" s="321"/>
      <c r="CX3" s="321"/>
      <c r="CY3" s="321"/>
      <c r="CZ3" s="321"/>
      <c r="DA3" s="321"/>
      <c r="DB3" s="321"/>
      <c r="DC3" s="321"/>
      <c r="DD3" s="321"/>
      <c r="DE3" s="321"/>
      <c r="DF3" s="321"/>
      <c r="DG3" s="321"/>
      <c r="DH3" s="321"/>
      <c r="DI3" s="321"/>
      <c r="DJ3" s="321"/>
      <c r="DK3" s="321"/>
      <c r="DL3" s="321"/>
      <c r="DM3" s="321"/>
      <c r="DN3" s="321"/>
      <c r="DO3" s="321"/>
      <c r="DP3" s="321"/>
      <c r="DQ3" s="321"/>
      <c r="DR3" s="321"/>
      <c r="DS3" s="321"/>
      <c r="DT3" s="321"/>
      <c r="DU3" s="321"/>
      <c r="DV3" s="321"/>
      <c r="DW3" s="321"/>
      <c r="DX3" s="321"/>
      <c r="DY3" s="321"/>
      <c r="DZ3" s="321"/>
      <c r="EA3" s="321"/>
      <c r="EB3" s="321"/>
      <c r="EC3" s="321"/>
      <c r="ED3" s="321"/>
      <c r="EE3" s="321"/>
      <c r="EF3" s="321"/>
      <c r="EG3" s="321"/>
      <c r="EH3" s="321"/>
      <c r="EI3" s="321"/>
      <c r="EJ3" s="321"/>
      <c r="EK3" s="321"/>
      <c r="EL3" s="321"/>
      <c r="EM3" s="321"/>
      <c r="EN3" s="321"/>
      <c r="EO3" s="321"/>
      <c r="EP3" s="321"/>
      <c r="EQ3" s="321"/>
      <c r="ER3" s="321"/>
      <c r="ES3" s="321"/>
      <c r="ET3" s="321"/>
      <c r="EU3" s="321"/>
      <c r="EV3" s="321"/>
      <c r="EW3" s="321"/>
      <c r="EX3" s="321"/>
      <c r="EY3" s="321"/>
      <c r="EZ3" s="321"/>
      <c r="FA3" s="321"/>
      <c r="FB3" s="321"/>
      <c r="FC3" s="321"/>
      <c r="FD3" s="321"/>
      <c r="FE3" s="321"/>
      <c r="FF3" s="321"/>
      <c r="FG3" s="321"/>
      <c r="FH3" s="321"/>
      <c r="FI3" s="321"/>
      <c r="FJ3" s="321"/>
      <c r="FK3" s="321"/>
      <c r="FL3" s="321"/>
      <c r="FM3" s="321"/>
      <c r="FN3" s="321"/>
      <c r="FO3" s="321"/>
      <c r="FP3" s="321"/>
      <c r="FQ3" s="321"/>
      <c r="FR3" s="321"/>
      <c r="FS3" s="321"/>
      <c r="FT3" s="321"/>
      <c r="FU3" s="321"/>
      <c r="FV3" s="321"/>
      <c r="FW3" s="321"/>
      <c r="FX3" s="321"/>
      <c r="FY3" s="321"/>
      <c r="FZ3" s="321"/>
      <c r="GA3" s="321"/>
      <c r="GB3" s="321"/>
      <c r="GC3" s="321"/>
      <c r="GD3" s="321"/>
      <c r="GE3" s="321"/>
      <c r="GF3" s="321"/>
      <c r="GG3" s="321"/>
      <c r="GH3" s="321"/>
      <c r="GI3" s="321"/>
      <c r="GJ3" s="321"/>
      <c r="GK3" s="321"/>
      <c r="GL3" s="321"/>
      <c r="GM3" s="321"/>
      <c r="GN3" s="321"/>
      <c r="GO3" s="321"/>
      <c r="GP3" s="321"/>
      <c r="GQ3" s="321"/>
      <c r="GR3" s="321"/>
      <c r="GS3" s="321"/>
      <c r="GT3" s="321"/>
      <c r="GU3" s="321"/>
      <c r="GV3" s="321"/>
      <c r="GW3" s="321"/>
      <c r="GX3" s="321"/>
      <c r="GY3" s="321"/>
      <c r="GZ3" s="321"/>
      <c r="HA3" s="321"/>
      <c r="HB3" s="321"/>
      <c r="HC3" s="321"/>
      <c r="HD3" s="321"/>
      <c r="HE3" s="321"/>
      <c r="HF3" s="321"/>
      <c r="HG3" s="321"/>
      <c r="HH3" s="321"/>
      <c r="HI3" s="321"/>
      <c r="HJ3" s="321"/>
      <c r="HK3" s="321"/>
      <c r="HL3" s="321"/>
      <c r="HM3" s="321"/>
      <c r="HN3" s="321"/>
      <c r="HO3" s="321"/>
      <c r="HP3" s="321"/>
      <c r="HQ3" s="321"/>
      <c r="HR3" s="321"/>
      <c r="HS3" s="321"/>
      <c r="HT3" s="321"/>
      <c r="HU3" s="321"/>
      <c r="HV3" s="321"/>
      <c r="HW3" s="321"/>
      <c r="HX3" s="321"/>
      <c r="HY3" s="321"/>
      <c r="HZ3" s="321"/>
      <c r="IA3" s="321"/>
      <c r="IB3" s="321"/>
      <c r="IC3" s="321"/>
      <c r="ID3" s="321"/>
      <c r="IE3" s="321"/>
      <c r="IF3" s="321"/>
      <c r="IG3" s="321"/>
      <c r="IH3" s="321"/>
      <c r="II3" s="321"/>
      <c r="IJ3" s="321"/>
      <c r="IK3" s="321"/>
      <c r="IL3" s="321"/>
      <c r="IM3" s="321"/>
      <c r="IN3" s="321"/>
      <c r="IO3" s="321"/>
      <c r="IP3" s="321"/>
    </row>
    <row r="4" spans="1:250" s="320" customFormat="1" ht="23.25">
      <c r="A4" s="328">
        <v>1</v>
      </c>
      <c r="B4" s="329" t="s">
        <v>163</v>
      </c>
      <c r="C4" s="327"/>
      <c r="D4" s="330"/>
      <c r="E4" s="327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  <c r="R4" s="321"/>
      <c r="S4" s="321"/>
      <c r="T4" s="321"/>
      <c r="U4" s="321"/>
      <c r="V4" s="321"/>
      <c r="W4" s="321"/>
      <c r="X4" s="321"/>
      <c r="Y4" s="321"/>
      <c r="Z4" s="321"/>
      <c r="AA4" s="321"/>
      <c r="AB4" s="321"/>
      <c r="AC4" s="321"/>
      <c r="AD4" s="321"/>
      <c r="AE4" s="321"/>
      <c r="AF4" s="321"/>
      <c r="AG4" s="321"/>
      <c r="AH4" s="321"/>
      <c r="AI4" s="321"/>
      <c r="AJ4" s="321"/>
      <c r="AK4" s="321"/>
      <c r="AL4" s="321"/>
      <c r="AM4" s="321"/>
      <c r="AN4" s="321"/>
      <c r="AO4" s="321"/>
      <c r="AP4" s="321"/>
      <c r="AQ4" s="321"/>
      <c r="AR4" s="321"/>
      <c r="AS4" s="321"/>
      <c r="AT4" s="321"/>
      <c r="AU4" s="321"/>
      <c r="AV4" s="321"/>
      <c r="AW4" s="321"/>
      <c r="AX4" s="321"/>
      <c r="AY4" s="321"/>
      <c r="AZ4" s="321"/>
      <c r="BA4" s="321"/>
      <c r="BB4" s="321"/>
      <c r="BC4" s="321"/>
      <c r="BD4" s="321"/>
      <c r="BE4" s="321"/>
      <c r="BF4" s="321"/>
      <c r="BG4" s="321"/>
      <c r="BH4" s="321"/>
      <c r="BI4" s="321"/>
      <c r="BJ4" s="321"/>
      <c r="BK4" s="321"/>
      <c r="BL4" s="321"/>
      <c r="BM4" s="321"/>
      <c r="BN4" s="321"/>
      <c r="BO4" s="321"/>
      <c r="BP4" s="321"/>
      <c r="BQ4" s="321"/>
      <c r="BR4" s="321"/>
      <c r="BS4" s="321"/>
      <c r="BT4" s="321"/>
      <c r="BU4" s="321"/>
      <c r="BV4" s="321"/>
      <c r="BW4" s="321"/>
      <c r="BX4" s="321"/>
      <c r="BY4" s="321"/>
      <c r="BZ4" s="321"/>
      <c r="CA4" s="321"/>
      <c r="CB4" s="321"/>
      <c r="CC4" s="321"/>
      <c r="CD4" s="321"/>
      <c r="CE4" s="321"/>
      <c r="CF4" s="321"/>
      <c r="CG4" s="321"/>
      <c r="CH4" s="321"/>
      <c r="CI4" s="321"/>
      <c r="CJ4" s="321"/>
      <c r="CK4" s="321"/>
      <c r="CL4" s="321"/>
      <c r="CM4" s="321"/>
      <c r="CN4" s="321"/>
      <c r="CO4" s="321"/>
      <c r="CP4" s="321"/>
      <c r="CQ4" s="321"/>
      <c r="CR4" s="321"/>
      <c r="CS4" s="321"/>
      <c r="CT4" s="321"/>
      <c r="CU4" s="321"/>
      <c r="CV4" s="321"/>
      <c r="CW4" s="321"/>
      <c r="CX4" s="321"/>
      <c r="CY4" s="321"/>
      <c r="CZ4" s="321"/>
      <c r="DA4" s="321"/>
      <c r="DB4" s="321"/>
      <c r="DC4" s="321"/>
      <c r="DD4" s="321"/>
      <c r="DE4" s="321"/>
      <c r="DF4" s="321"/>
      <c r="DG4" s="321"/>
      <c r="DH4" s="321"/>
      <c r="DI4" s="321"/>
      <c r="DJ4" s="321"/>
      <c r="DK4" s="321"/>
      <c r="DL4" s="321"/>
      <c r="DM4" s="321"/>
      <c r="DN4" s="321"/>
      <c r="DO4" s="321"/>
      <c r="DP4" s="321"/>
      <c r="DQ4" s="321"/>
      <c r="DR4" s="321"/>
      <c r="DS4" s="321"/>
      <c r="DT4" s="321"/>
      <c r="DU4" s="321"/>
      <c r="DV4" s="321"/>
      <c r="DW4" s="321"/>
      <c r="DX4" s="321"/>
      <c r="DY4" s="321"/>
      <c r="DZ4" s="321"/>
      <c r="EA4" s="321"/>
      <c r="EB4" s="321"/>
      <c r="EC4" s="321"/>
      <c r="ED4" s="321"/>
      <c r="EE4" s="321"/>
      <c r="EF4" s="321"/>
      <c r="EG4" s="321"/>
      <c r="EH4" s="321"/>
      <c r="EI4" s="321"/>
      <c r="EJ4" s="321"/>
      <c r="EK4" s="321"/>
      <c r="EL4" s="321"/>
      <c r="EM4" s="321"/>
      <c r="EN4" s="321"/>
      <c r="EO4" s="321"/>
      <c r="EP4" s="321"/>
      <c r="EQ4" s="321"/>
      <c r="ER4" s="321"/>
      <c r="ES4" s="321"/>
      <c r="ET4" s="321"/>
      <c r="EU4" s="321"/>
      <c r="EV4" s="321"/>
      <c r="EW4" s="321"/>
      <c r="EX4" s="321"/>
      <c r="EY4" s="321"/>
      <c r="EZ4" s="321"/>
      <c r="FA4" s="321"/>
      <c r="FB4" s="321"/>
      <c r="FC4" s="321"/>
      <c r="FD4" s="321"/>
      <c r="FE4" s="321"/>
      <c r="FF4" s="321"/>
      <c r="FG4" s="321"/>
      <c r="FH4" s="321"/>
      <c r="FI4" s="321"/>
      <c r="FJ4" s="321"/>
      <c r="FK4" s="321"/>
      <c r="FL4" s="321"/>
      <c r="FM4" s="321"/>
      <c r="FN4" s="321"/>
      <c r="FO4" s="321"/>
      <c r="FP4" s="321"/>
      <c r="FQ4" s="321"/>
      <c r="FR4" s="321"/>
      <c r="FS4" s="321"/>
      <c r="FT4" s="321"/>
      <c r="FU4" s="321"/>
      <c r="FV4" s="321"/>
      <c r="FW4" s="321"/>
      <c r="FX4" s="321"/>
      <c r="FY4" s="321"/>
      <c r="FZ4" s="321"/>
      <c r="GA4" s="321"/>
      <c r="GB4" s="321"/>
      <c r="GC4" s="321"/>
      <c r="GD4" s="321"/>
      <c r="GE4" s="321"/>
      <c r="GF4" s="321"/>
      <c r="GG4" s="321"/>
      <c r="GH4" s="321"/>
      <c r="GI4" s="321"/>
      <c r="GJ4" s="321"/>
      <c r="GK4" s="321"/>
      <c r="GL4" s="321"/>
      <c r="GM4" s="321"/>
      <c r="GN4" s="321"/>
      <c r="GO4" s="321"/>
      <c r="GP4" s="321"/>
      <c r="GQ4" s="321"/>
      <c r="GR4" s="321"/>
      <c r="GS4" s="321"/>
      <c r="GT4" s="321"/>
      <c r="GU4" s="321"/>
      <c r="GV4" s="321"/>
      <c r="GW4" s="321"/>
      <c r="GX4" s="321"/>
      <c r="GY4" s="321"/>
      <c r="GZ4" s="321"/>
      <c r="HA4" s="321"/>
      <c r="HB4" s="321"/>
      <c r="HC4" s="321"/>
      <c r="HD4" s="321"/>
      <c r="HE4" s="321"/>
      <c r="HF4" s="321"/>
      <c r="HG4" s="321"/>
      <c r="HH4" s="321"/>
      <c r="HI4" s="321"/>
      <c r="HJ4" s="321"/>
      <c r="HK4" s="321"/>
      <c r="HL4" s="321"/>
      <c r="HM4" s="321"/>
      <c r="HN4" s="321"/>
      <c r="HO4" s="321"/>
      <c r="HP4" s="321"/>
      <c r="HQ4" s="321"/>
      <c r="HR4" s="321"/>
      <c r="HS4" s="321"/>
      <c r="HT4" s="321"/>
      <c r="HU4" s="321"/>
      <c r="HV4" s="321"/>
      <c r="HW4" s="321"/>
      <c r="HX4" s="321"/>
      <c r="HY4" s="321"/>
      <c r="HZ4" s="321"/>
      <c r="IA4" s="321"/>
      <c r="IB4" s="321"/>
      <c r="IC4" s="321"/>
      <c r="ID4" s="321"/>
      <c r="IE4" s="321"/>
      <c r="IF4" s="321"/>
      <c r="IG4" s="321"/>
      <c r="IH4" s="321"/>
      <c r="II4" s="321"/>
      <c r="IJ4" s="321"/>
      <c r="IK4" s="321"/>
      <c r="IL4" s="321"/>
      <c r="IM4" s="321"/>
      <c r="IN4" s="321"/>
      <c r="IO4" s="321"/>
      <c r="IP4" s="321"/>
    </row>
    <row r="5" spans="1:250" s="320" customFormat="1" ht="23.25">
      <c r="A5" s="328">
        <v>2</v>
      </c>
      <c r="B5" s="329" t="s">
        <v>163</v>
      </c>
      <c r="C5" s="327"/>
      <c r="D5" s="327"/>
      <c r="E5" s="327"/>
      <c r="F5" s="321"/>
      <c r="G5" s="321"/>
      <c r="H5" s="321"/>
      <c r="I5" s="321"/>
      <c r="J5" s="321"/>
      <c r="K5" s="321"/>
      <c r="L5" s="321"/>
      <c r="M5" s="321"/>
      <c r="N5" s="321"/>
      <c r="O5" s="321"/>
      <c r="P5" s="321"/>
      <c r="Q5" s="321"/>
      <c r="R5" s="321"/>
      <c r="S5" s="321"/>
      <c r="T5" s="321"/>
      <c r="U5" s="321"/>
      <c r="V5" s="321"/>
      <c r="W5" s="321"/>
      <c r="X5" s="321"/>
      <c r="Y5" s="321"/>
      <c r="Z5" s="321"/>
      <c r="AA5" s="321"/>
      <c r="AB5" s="321"/>
      <c r="AC5" s="321"/>
      <c r="AD5" s="321"/>
      <c r="AE5" s="321"/>
      <c r="AF5" s="321"/>
      <c r="AG5" s="321"/>
      <c r="AH5" s="321"/>
      <c r="AI5" s="321"/>
      <c r="AJ5" s="321"/>
      <c r="AK5" s="321"/>
      <c r="AL5" s="321"/>
      <c r="AM5" s="321"/>
      <c r="AN5" s="321"/>
      <c r="AO5" s="321"/>
      <c r="AP5" s="321"/>
      <c r="AQ5" s="321"/>
      <c r="AR5" s="321"/>
      <c r="AS5" s="321"/>
      <c r="AT5" s="321"/>
      <c r="AU5" s="321"/>
      <c r="AV5" s="321"/>
      <c r="AW5" s="321"/>
      <c r="AX5" s="321"/>
      <c r="AY5" s="321"/>
      <c r="AZ5" s="321"/>
      <c r="BA5" s="321"/>
      <c r="BB5" s="321"/>
      <c r="BC5" s="321"/>
      <c r="BD5" s="321"/>
      <c r="BE5" s="321"/>
      <c r="BF5" s="321"/>
      <c r="BG5" s="321"/>
      <c r="BH5" s="321"/>
      <c r="BI5" s="321"/>
      <c r="BJ5" s="321"/>
      <c r="BK5" s="321"/>
      <c r="BL5" s="321"/>
      <c r="BM5" s="321"/>
      <c r="BN5" s="321"/>
      <c r="BO5" s="321"/>
      <c r="BP5" s="321"/>
      <c r="BQ5" s="321"/>
      <c r="BR5" s="321"/>
      <c r="BS5" s="321"/>
      <c r="BT5" s="321"/>
      <c r="BU5" s="321"/>
      <c r="BV5" s="321"/>
      <c r="BW5" s="321"/>
      <c r="BX5" s="321"/>
      <c r="BY5" s="321"/>
      <c r="BZ5" s="321"/>
      <c r="CA5" s="321"/>
      <c r="CB5" s="321"/>
      <c r="CC5" s="321"/>
      <c r="CD5" s="321"/>
      <c r="CE5" s="321"/>
      <c r="CF5" s="321"/>
      <c r="CG5" s="321"/>
      <c r="CH5" s="321"/>
      <c r="CI5" s="321"/>
      <c r="CJ5" s="321"/>
      <c r="CK5" s="321"/>
      <c r="CL5" s="321"/>
      <c r="CM5" s="321"/>
      <c r="CN5" s="321"/>
      <c r="CO5" s="321"/>
      <c r="CP5" s="321"/>
      <c r="CQ5" s="321"/>
      <c r="CR5" s="321"/>
      <c r="CS5" s="321"/>
      <c r="CT5" s="321"/>
      <c r="CU5" s="321"/>
      <c r="CV5" s="321"/>
      <c r="CW5" s="321"/>
      <c r="CX5" s="321"/>
      <c r="CY5" s="321"/>
      <c r="CZ5" s="321"/>
      <c r="DA5" s="321"/>
      <c r="DB5" s="321"/>
      <c r="DC5" s="321"/>
      <c r="DD5" s="321"/>
      <c r="DE5" s="321"/>
      <c r="DF5" s="321"/>
      <c r="DG5" s="321"/>
      <c r="DH5" s="321"/>
      <c r="DI5" s="321"/>
      <c r="DJ5" s="321"/>
      <c r="DK5" s="321"/>
      <c r="DL5" s="321"/>
      <c r="DM5" s="321"/>
      <c r="DN5" s="321"/>
      <c r="DO5" s="321"/>
      <c r="DP5" s="321"/>
      <c r="DQ5" s="321"/>
      <c r="DR5" s="321"/>
      <c r="DS5" s="321"/>
      <c r="DT5" s="321"/>
      <c r="DU5" s="321"/>
      <c r="DV5" s="321"/>
      <c r="DW5" s="321"/>
      <c r="DX5" s="321"/>
      <c r="DY5" s="321"/>
      <c r="DZ5" s="321"/>
      <c r="EA5" s="321"/>
      <c r="EB5" s="321"/>
      <c r="EC5" s="321"/>
      <c r="ED5" s="321"/>
      <c r="EE5" s="321"/>
      <c r="EF5" s="321"/>
      <c r="EG5" s="321"/>
      <c r="EH5" s="321"/>
      <c r="EI5" s="321"/>
      <c r="EJ5" s="321"/>
      <c r="EK5" s="321"/>
      <c r="EL5" s="321"/>
      <c r="EM5" s="321"/>
      <c r="EN5" s="321"/>
      <c r="EO5" s="321"/>
      <c r="EP5" s="321"/>
      <c r="EQ5" s="321"/>
      <c r="ER5" s="321"/>
      <c r="ES5" s="321"/>
      <c r="ET5" s="321"/>
      <c r="EU5" s="321"/>
      <c r="EV5" s="321"/>
      <c r="EW5" s="321"/>
      <c r="EX5" s="321"/>
      <c r="EY5" s="321"/>
      <c r="EZ5" s="321"/>
      <c r="FA5" s="321"/>
      <c r="FB5" s="321"/>
      <c r="FC5" s="321"/>
      <c r="FD5" s="321"/>
      <c r="FE5" s="321"/>
      <c r="FF5" s="321"/>
      <c r="FG5" s="321"/>
      <c r="FH5" s="321"/>
      <c r="FI5" s="321"/>
      <c r="FJ5" s="321"/>
      <c r="FK5" s="321"/>
      <c r="FL5" s="321"/>
      <c r="FM5" s="321"/>
      <c r="FN5" s="321"/>
      <c r="FO5" s="321"/>
      <c r="FP5" s="321"/>
      <c r="FQ5" s="321"/>
      <c r="FR5" s="321"/>
      <c r="FS5" s="321"/>
      <c r="FT5" s="321"/>
      <c r="FU5" s="321"/>
      <c r="FV5" s="321"/>
      <c r="FW5" s="321"/>
      <c r="FX5" s="321"/>
      <c r="FY5" s="321"/>
      <c r="FZ5" s="321"/>
      <c r="GA5" s="321"/>
      <c r="GB5" s="321"/>
      <c r="GC5" s="321"/>
      <c r="GD5" s="321"/>
      <c r="GE5" s="321"/>
      <c r="GF5" s="321"/>
      <c r="GG5" s="321"/>
      <c r="GH5" s="321"/>
      <c r="GI5" s="321"/>
      <c r="GJ5" s="321"/>
      <c r="GK5" s="321"/>
      <c r="GL5" s="321"/>
      <c r="GM5" s="321"/>
      <c r="GN5" s="321"/>
      <c r="GO5" s="321"/>
      <c r="GP5" s="321"/>
      <c r="GQ5" s="321"/>
      <c r="GR5" s="321"/>
      <c r="GS5" s="321"/>
      <c r="GT5" s="321"/>
      <c r="GU5" s="321"/>
      <c r="GV5" s="321"/>
      <c r="GW5" s="321"/>
      <c r="GX5" s="321"/>
      <c r="GY5" s="321"/>
      <c r="GZ5" s="321"/>
      <c r="HA5" s="321"/>
      <c r="HB5" s="321"/>
      <c r="HC5" s="321"/>
      <c r="HD5" s="321"/>
      <c r="HE5" s="321"/>
      <c r="HF5" s="321"/>
      <c r="HG5" s="321"/>
      <c r="HH5" s="321"/>
      <c r="HI5" s="321"/>
      <c r="HJ5" s="321"/>
      <c r="HK5" s="321"/>
      <c r="HL5" s="321"/>
      <c r="HM5" s="321"/>
      <c r="HN5" s="321"/>
      <c r="HO5" s="321"/>
      <c r="HP5" s="321"/>
      <c r="HQ5" s="321"/>
      <c r="HR5" s="321"/>
      <c r="HS5" s="321"/>
      <c r="HT5" s="321"/>
      <c r="HU5" s="321"/>
      <c r="HV5" s="321"/>
      <c r="HW5" s="321"/>
      <c r="HX5" s="321"/>
      <c r="HY5" s="321"/>
      <c r="HZ5" s="321"/>
      <c r="IA5" s="321"/>
      <c r="IB5" s="321"/>
      <c r="IC5" s="321"/>
      <c r="ID5" s="321"/>
      <c r="IE5" s="321"/>
      <c r="IF5" s="321"/>
      <c r="IG5" s="321"/>
      <c r="IH5" s="321"/>
      <c r="II5" s="321"/>
      <c r="IJ5" s="321"/>
      <c r="IK5" s="321"/>
      <c r="IL5" s="321"/>
      <c r="IM5" s="321"/>
      <c r="IN5" s="321"/>
      <c r="IO5" s="321"/>
      <c r="IP5" s="321"/>
    </row>
    <row r="6" spans="1:250" s="320" customFormat="1" ht="23.25">
      <c r="A6" s="328">
        <v>3</v>
      </c>
      <c r="B6" s="329" t="s">
        <v>163</v>
      </c>
      <c r="C6" s="327"/>
      <c r="D6" s="327"/>
      <c r="E6" s="327"/>
      <c r="F6" s="321"/>
      <c r="G6" s="321"/>
      <c r="H6" s="321"/>
      <c r="I6" s="321"/>
      <c r="J6" s="321"/>
      <c r="K6" s="321"/>
      <c r="L6" s="321"/>
      <c r="M6" s="321"/>
      <c r="N6" s="321"/>
      <c r="O6" s="321"/>
      <c r="P6" s="321"/>
      <c r="Q6" s="321"/>
      <c r="R6" s="321"/>
      <c r="S6" s="321"/>
      <c r="T6" s="321"/>
      <c r="U6" s="321"/>
      <c r="V6" s="321"/>
      <c r="W6" s="321"/>
      <c r="X6" s="321"/>
      <c r="Y6" s="321"/>
      <c r="Z6" s="321"/>
      <c r="AA6" s="321"/>
      <c r="AB6" s="321"/>
      <c r="AC6" s="321"/>
      <c r="AD6" s="321"/>
      <c r="AE6" s="321"/>
      <c r="AF6" s="321"/>
      <c r="AG6" s="321"/>
      <c r="AH6" s="321"/>
      <c r="AI6" s="321"/>
      <c r="AJ6" s="321"/>
      <c r="AK6" s="321"/>
      <c r="AL6" s="321"/>
      <c r="AM6" s="321"/>
      <c r="AN6" s="321"/>
      <c r="AO6" s="321"/>
      <c r="AP6" s="321"/>
      <c r="AQ6" s="321"/>
      <c r="AR6" s="321"/>
      <c r="AS6" s="321"/>
      <c r="AT6" s="321"/>
      <c r="AU6" s="321"/>
      <c r="AV6" s="321"/>
      <c r="AW6" s="321"/>
      <c r="AX6" s="321"/>
      <c r="AY6" s="321"/>
      <c r="AZ6" s="321"/>
      <c r="BA6" s="321"/>
      <c r="BB6" s="321"/>
      <c r="BC6" s="321"/>
      <c r="BD6" s="321"/>
      <c r="BE6" s="321"/>
      <c r="BF6" s="321"/>
      <c r="BG6" s="321"/>
      <c r="BH6" s="321"/>
      <c r="BI6" s="321"/>
      <c r="BJ6" s="321"/>
      <c r="BK6" s="321"/>
      <c r="BL6" s="321"/>
      <c r="BM6" s="321"/>
      <c r="BN6" s="321"/>
      <c r="BO6" s="321"/>
      <c r="BP6" s="321"/>
      <c r="BQ6" s="321"/>
      <c r="BR6" s="321"/>
      <c r="BS6" s="321"/>
      <c r="BT6" s="321"/>
      <c r="BU6" s="321"/>
      <c r="BV6" s="321"/>
      <c r="BW6" s="321"/>
      <c r="BX6" s="321"/>
      <c r="BY6" s="321"/>
      <c r="BZ6" s="321"/>
      <c r="CA6" s="321"/>
      <c r="CB6" s="321"/>
      <c r="CC6" s="321"/>
      <c r="CD6" s="321"/>
      <c r="CE6" s="321"/>
      <c r="CF6" s="321"/>
      <c r="CG6" s="321"/>
      <c r="CH6" s="321"/>
      <c r="CI6" s="321"/>
      <c r="CJ6" s="321"/>
      <c r="CK6" s="321"/>
      <c r="CL6" s="321"/>
      <c r="CM6" s="321"/>
      <c r="CN6" s="321"/>
      <c r="CO6" s="321"/>
      <c r="CP6" s="321"/>
      <c r="CQ6" s="321"/>
      <c r="CR6" s="321"/>
      <c r="CS6" s="321"/>
      <c r="CT6" s="321"/>
      <c r="CU6" s="321"/>
      <c r="CV6" s="321"/>
      <c r="CW6" s="321"/>
      <c r="CX6" s="321"/>
      <c r="CY6" s="321"/>
      <c r="CZ6" s="321"/>
      <c r="DA6" s="321"/>
      <c r="DB6" s="321"/>
      <c r="DC6" s="321"/>
      <c r="DD6" s="321"/>
      <c r="DE6" s="321"/>
      <c r="DF6" s="321"/>
      <c r="DG6" s="321"/>
      <c r="DH6" s="321"/>
      <c r="DI6" s="321"/>
      <c r="DJ6" s="321"/>
      <c r="DK6" s="321"/>
      <c r="DL6" s="321"/>
      <c r="DM6" s="321"/>
      <c r="DN6" s="321"/>
      <c r="DO6" s="321"/>
      <c r="DP6" s="321"/>
      <c r="DQ6" s="321"/>
      <c r="DR6" s="321"/>
      <c r="DS6" s="321"/>
      <c r="DT6" s="321"/>
      <c r="DU6" s="321"/>
      <c r="DV6" s="321"/>
      <c r="DW6" s="321"/>
      <c r="DX6" s="321"/>
      <c r="DY6" s="321"/>
      <c r="DZ6" s="321"/>
      <c r="EA6" s="321"/>
      <c r="EB6" s="321"/>
      <c r="EC6" s="321"/>
      <c r="ED6" s="321"/>
      <c r="EE6" s="321"/>
      <c r="EF6" s="321"/>
      <c r="EG6" s="321"/>
      <c r="EH6" s="321"/>
      <c r="EI6" s="321"/>
      <c r="EJ6" s="321"/>
      <c r="EK6" s="321"/>
      <c r="EL6" s="321"/>
      <c r="EM6" s="321"/>
      <c r="EN6" s="321"/>
      <c r="EO6" s="321"/>
      <c r="EP6" s="321"/>
      <c r="EQ6" s="321"/>
      <c r="ER6" s="321"/>
      <c r="ES6" s="321"/>
      <c r="ET6" s="321"/>
      <c r="EU6" s="321"/>
      <c r="EV6" s="321"/>
      <c r="EW6" s="321"/>
      <c r="EX6" s="321"/>
      <c r="EY6" s="321"/>
      <c r="EZ6" s="321"/>
      <c r="FA6" s="321"/>
      <c r="FB6" s="321"/>
      <c r="FC6" s="321"/>
      <c r="FD6" s="321"/>
      <c r="FE6" s="321"/>
      <c r="FF6" s="321"/>
      <c r="FG6" s="321"/>
      <c r="FH6" s="321"/>
      <c r="FI6" s="321"/>
      <c r="FJ6" s="321"/>
      <c r="FK6" s="321"/>
      <c r="FL6" s="321"/>
      <c r="FM6" s="321"/>
      <c r="FN6" s="321"/>
      <c r="FO6" s="321"/>
      <c r="FP6" s="321"/>
      <c r="FQ6" s="321"/>
      <c r="FR6" s="321"/>
      <c r="FS6" s="321"/>
      <c r="FT6" s="321"/>
      <c r="FU6" s="321"/>
      <c r="FV6" s="321"/>
      <c r="FW6" s="321"/>
      <c r="FX6" s="321"/>
      <c r="FY6" s="321"/>
      <c r="FZ6" s="321"/>
      <c r="GA6" s="321"/>
      <c r="GB6" s="321"/>
      <c r="GC6" s="321"/>
      <c r="GD6" s="321"/>
      <c r="GE6" s="321"/>
      <c r="GF6" s="321"/>
      <c r="GG6" s="321"/>
      <c r="GH6" s="321"/>
      <c r="GI6" s="321"/>
      <c r="GJ6" s="321"/>
      <c r="GK6" s="321"/>
      <c r="GL6" s="321"/>
      <c r="GM6" s="321"/>
      <c r="GN6" s="321"/>
      <c r="GO6" s="321"/>
      <c r="GP6" s="321"/>
      <c r="GQ6" s="321"/>
      <c r="GR6" s="321"/>
      <c r="GS6" s="321"/>
      <c r="GT6" s="321"/>
      <c r="GU6" s="321"/>
      <c r="GV6" s="321"/>
      <c r="GW6" s="321"/>
      <c r="GX6" s="321"/>
      <c r="GY6" s="321"/>
      <c r="GZ6" s="321"/>
      <c r="HA6" s="321"/>
      <c r="HB6" s="321"/>
      <c r="HC6" s="321"/>
      <c r="HD6" s="321"/>
      <c r="HE6" s="321"/>
      <c r="HF6" s="321"/>
      <c r="HG6" s="321"/>
      <c r="HH6" s="321"/>
      <c r="HI6" s="321"/>
      <c r="HJ6" s="321"/>
      <c r="HK6" s="321"/>
      <c r="HL6" s="321"/>
      <c r="HM6" s="321"/>
      <c r="HN6" s="321"/>
      <c r="HO6" s="321"/>
      <c r="HP6" s="321"/>
      <c r="HQ6" s="321"/>
      <c r="HR6" s="321"/>
      <c r="HS6" s="321"/>
      <c r="HT6" s="321"/>
      <c r="HU6" s="321"/>
      <c r="HV6" s="321"/>
      <c r="HW6" s="321"/>
      <c r="HX6" s="321"/>
      <c r="HY6" s="321"/>
      <c r="HZ6" s="321"/>
      <c r="IA6" s="321"/>
      <c r="IB6" s="321"/>
      <c r="IC6" s="321"/>
      <c r="ID6" s="321"/>
      <c r="IE6" s="321"/>
      <c r="IF6" s="321"/>
      <c r="IG6" s="321"/>
      <c r="IH6" s="321"/>
      <c r="II6" s="321"/>
      <c r="IJ6" s="321"/>
      <c r="IK6" s="321"/>
      <c r="IL6" s="321"/>
      <c r="IM6" s="321"/>
      <c r="IN6" s="321"/>
      <c r="IO6" s="321"/>
      <c r="IP6" s="321"/>
    </row>
    <row r="7" spans="1:250" s="322" customFormat="1" ht="24.75">
      <c r="A7" s="328">
        <v>4</v>
      </c>
      <c r="B7" s="329" t="s">
        <v>163</v>
      </c>
      <c r="C7" s="331"/>
      <c r="D7" s="331"/>
      <c r="E7" s="331"/>
    </row>
    <row r="8" spans="1:250" ht="23.25">
      <c r="A8" s="328">
        <v>5</v>
      </c>
      <c r="B8" s="329" t="s">
        <v>163</v>
      </c>
      <c r="C8" s="332"/>
      <c r="D8" s="332"/>
      <c r="E8" s="332"/>
    </row>
    <row r="9" spans="1:250" ht="23.25">
      <c r="A9" s="328">
        <v>6</v>
      </c>
      <c r="B9" s="329" t="s">
        <v>163</v>
      </c>
      <c r="C9" s="332"/>
      <c r="D9" s="332"/>
      <c r="E9" s="332"/>
    </row>
    <row r="10" spans="1:250" ht="23.25">
      <c r="A10" s="328">
        <v>7</v>
      </c>
      <c r="B10" s="329" t="s">
        <v>163</v>
      </c>
      <c r="C10" s="332"/>
      <c r="D10" s="332"/>
      <c r="E10" s="332"/>
    </row>
    <row r="11" spans="1:250" ht="23.25">
      <c r="A11" s="328">
        <v>8</v>
      </c>
      <c r="B11" s="329" t="s">
        <v>163</v>
      </c>
      <c r="C11" s="332"/>
      <c r="D11" s="332"/>
      <c r="E11" s="332"/>
    </row>
    <row r="12" spans="1:250" ht="23.25">
      <c r="A12" s="328">
        <v>9</v>
      </c>
      <c r="B12" s="329" t="s">
        <v>163</v>
      </c>
      <c r="C12" s="332"/>
      <c r="D12" s="332"/>
      <c r="E12" s="332"/>
    </row>
    <row r="13" spans="1:250" ht="23.25">
      <c r="A13" s="328">
        <v>10</v>
      </c>
      <c r="B13" s="329" t="s">
        <v>163</v>
      </c>
      <c r="C13" s="332"/>
      <c r="D13" s="332"/>
      <c r="E13" s="332"/>
    </row>
    <row r="14" spans="1:250" ht="23.25">
      <c r="A14" s="328">
        <v>11</v>
      </c>
      <c r="B14" s="329" t="s">
        <v>163</v>
      </c>
      <c r="C14" s="332"/>
      <c r="D14" s="332"/>
      <c r="E14" s="332"/>
    </row>
    <row r="15" spans="1:250" ht="23.25">
      <c r="A15" s="328">
        <v>12</v>
      </c>
      <c r="B15" s="329" t="s">
        <v>163</v>
      </c>
      <c r="C15" s="332"/>
      <c r="D15" s="332"/>
      <c r="E15" s="332"/>
    </row>
    <row r="16" spans="1:250" ht="23.25">
      <c r="A16" s="328">
        <v>13</v>
      </c>
      <c r="B16" s="329" t="s">
        <v>163</v>
      </c>
      <c r="C16" s="332"/>
      <c r="D16" s="332"/>
      <c r="E16" s="332"/>
    </row>
    <row r="17" spans="1:5" ht="23.25">
      <c r="A17" s="328">
        <v>14</v>
      </c>
      <c r="B17" s="329" t="s">
        <v>163</v>
      </c>
      <c r="C17" s="332"/>
      <c r="D17" s="332"/>
      <c r="E17" s="332"/>
    </row>
    <row r="18" spans="1:5" ht="23.25">
      <c r="A18" s="328">
        <v>15</v>
      </c>
      <c r="B18" s="329" t="s">
        <v>163</v>
      </c>
      <c r="C18" s="332"/>
      <c r="D18" s="332"/>
      <c r="E18" s="332"/>
    </row>
    <row r="19" spans="1:5" ht="23.25">
      <c r="A19" s="340" t="s">
        <v>168</v>
      </c>
      <c r="B19" s="341"/>
      <c r="C19" s="338"/>
      <c r="D19" s="338"/>
      <c r="E19" s="338">
        <f t="shared" ref="E19" si="2">SUM(E20:E34)</f>
        <v>0</v>
      </c>
    </row>
    <row r="20" spans="1:5" ht="23.25">
      <c r="A20" s="328">
        <v>1</v>
      </c>
      <c r="B20" s="329" t="s">
        <v>163</v>
      </c>
      <c r="C20" s="332"/>
      <c r="D20" s="332"/>
      <c r="E20" s="332"/>
    </row>
    <row r="21" spans="1:5" ht="23.25">
      <c r="A21" s="328">
        <v>2</v>
      </c>
      <c r="B21" s="329" t="s">
        <v>163</v>
      </c>
      <c r="C21" s="332"/>
      <c r="D21" s="332"/>
      <c r="E21" s="332"/>
    </row>
    <row r="22" spans="1:5" ht="23.25">
      <c r="A22" s="328">
        <v>3</v>
      </c>
      <c r="B22" s="329" t="s">
        <v>163</v>
      </c>
      <c r="C22" s="332"/>
      <c r="D22" s="332"/>
      <c r="E22" s="332"/>
    </row>
    <row r="23" spans="1:5" ht="23.25">
      <c r="A23" s="328">
        <v>4</v>
      </c>
      <c r="B23" s="329" t="s">
        <v>163</v>
      </c>
      <c r="C23" s="332"/>
      <c r="D23" s="332"/>
      <c r="E23" s="332"/>
    </row>
    <row r="24" spans="1:5" ht="23.25">
      <c r="A24" s="328">
        <v>5</v>
      </c>
      <c r="B24" s="329" t="s">
        <v>163</v>
      </c>
      <c r="C24" s="332"/>
      <c r="D24" s="332"/>
      <c r="E24" s="332"/>
    </row>
    <row r="25" spans="1:5" ht="23.25">
      <c r="A25" s="328">
        <v>6</v>
      </c>
      <c r="B25" s="329" t="s">
        <v>163</v>
      </c>
      <c r="C25" s="332"/>
      <c r="D25" s="332"/>
      <c r="E25" s="332"/>
    </row>
    <row r="26" spans="1:5" ht="23.25">
      <c r="A26" s="328">
        <v>7</v>
      </c>
      <c r="B26" s="329" t="s">
        <v>163</v>
      </c>
      <c r="C26" s="332"/>
      <c r="D26" s="332"/>
      <c r="E26" s="332"/>
    </row>
    <row r="27" spans="1:5" ht="23.25">
      <c r="A27" s="328">
        <v>8</v>
      </c>
      <c r="B27" s="329" t="s">
        <v>163</v>
      </c>
      <c r="C27" s="332"/>
      <c r="D27" s="332"/>
      <c r="E27" s="332"/>
    </row>
    <row r="28" spans="1:5" ht="23.25">
      <c r="A28" s="328">
        <v>9</v>
      </c>
      <c r="B28" s="329" t="s">
        <v>163</v>
      </c>
      <c r="C28" s="332"/>
      <c r="D28" s="332"/>
      <c r="E28" s="332"/>
    </row>
    <row r="29" spans="1:5" ht="23.25">
      <c r="A29" s="328">
        <v>10</v>
      </c>
      <c r="B29" s="329" t="s">
        <v>163</v>
      </c>
      <c r="C29" s="332"/>
      <c r="D29" s="332"/>
      <c r="E29" s="332"/>
    </row>
    <row r="30" spans="1:5" ht="23.25">
      <c r="A30" s="328">
        <v>11</v>
      </c>
      <c r="B30" s="329" t="s">
        <v>163</v>
      </c>
      <c r="C30" s="332"/>
      <c r="D30" s="332"/>
      <c r="E30" s="332"/>
    </row>
    <row r="31" spans="1:5" ht="23.25">
      <c r="A31" s="328">
        <v>12</v>
      </c>
      <c r="B31" s="329" t="s">
        <v>163</v>
      </c>
      <c r="C31" s="332"/>
      <c r="D31" s="332"/>
      <c r="E31" s="332"/>
    </row>
    <row r="32" spans="1:5" ht="23.25">
      <c r="A32" s="328">
        <v>13</v>
      </c>
      <c r="B32" s="329" t="s">
        <v>163</v>
      </c>
      <c r="C32" s="332"/>
      <c r="D32" s="332"/>
      <c r="E32" s="332"/>
    </row>
    <row r="33" spans="1:5" ht="23.25">
      <c r="A33" s="328">
        <v>14</v>
      </c>
      <c r="B33" s="329" t="s">
        <v>163</v>
      </c>
      <c r="C33" s="332"/>
      <c r="D33" s="332"/>
      <c r="E33" s="332"/>
    </row>
    <row r="34" spans="1:5" ht="23.25">
      <c r="A34" s="328">
        <v>15</v>
      </c>
      <c r="B34" s="329" t="s">
        <v>163</v>
      </c>
      <c r="C34" s="332"/>
      <c r="D34" s="332"/>
      <c r="E34" s="332"/>
    </row>
    <row r="35" spans="1:5" ht="21">
      <c r="A35" s="340" t="s">
        <v>166</v>
      </c>
      <c r="B35" s="342"/>
      <c r="C35" s="343"/>
      <c r="D35" s="343"/>
      <c r="E35" s="343">
        <f t="shared" ref="D35:E35" si="3">SUM(E36:E50)</f>
        <v>0</v>
      </c>
    </row>
    <row r="36" spans="1:5" ht="23.25">
      <c r="A36" s="328">
        <v>1</v>
      </c>
      <c r="B36" s="329" t="s">
        <v>163</v>
      </c>
      <c r="C36" s="332"/>
      <c r="D36" s="332"/>
      <c r="E36" s="332"/>
    </row>
    <row r="37" spans="1:5" ht="23.25">
      <c r="A37" s="328">
        <v>2</v>
      </c>
      <c r="B37" s="329" t="s">
        <v>163</v>
      </c>
      <c r="C37" s="332"/>
      <c r="D37" s="332"/>
      <c r="E37" s="332"/>
    </row>
    <row r="38" spans="1:5" ht="23.25">
      <c r="A38" s="328">
        <v>3</v>
      </c>
      <c r="B38" s="329" t="s">
        <v>163</v>
      </c>
      <c r="C38" s="332"/>
      <c r="D38" s="332"/>
      <c r="E38" s="332"/>
    </row>
    <row r="39" spans="1:5" ht="23.25">
      <c r="A39" s="328">
        <v>4</v>
      </c>
      <c r="B39" s="329" t="s">
        <v>163</v>
      </c>
      <c r="C39" s="332"/>
      <c r="D39" s="332"/>
      <c r="E39" s="332"/>
    </row>
    <row r="40" spans="1:5" ht="23.25">
      <c r="A40" s="328">
        <v>5</v>
      </c>
      <c r="B40" s="329" t="s">
        <v>163</v>
      </c>
      <c r="C40" s="332"/>
      <c r="D40" s="332"/>
      <c r="E40" s="332"/>
    </row>
    <row r="41" spans="1:5" ht="23.25">
      <c r="A41" s="328">
        <v>6</v>
      </c>
      <c r="B41" s="329" t="s">
        <v>163</v>
      </c>
      <c r="C41" s="332"/>
      <c r="D41" s="332"/>
      <c r="E41" s="332"/>
    </row>
    <row r="42" spans="1:5" ht="23.25">
      <c r="A42" s="328">
        <v>7</v>
      </c>
      <c r="B42" s="329" t="s">
        <v>163</v>
      </c>
      <c r="C42" s="332"/>
      <c r="D42" s="332"/>
      <c r="E42" s="332"/>
    </row>
    <row r="43" spans="1:5" ht="23.25">
      <c r="A43" s="328">
        <v>8</v>
      </c>
      <c r="B43" s="329" t="s">
        <v>163</v>
      </c>
      <c r="C43" s="332"/>
      <c r="D43" s="332"/>
      <c r="E43" s="332"/>
    </row>
    <row r="44" spans="1:5" ht="23.25">
      <c r="A44" s="328">
        <v>9</v>
      </c>
      <c r="B44" s="329" t="s">
        <v>163</v>
      </c>
      <c r="C44" s="332"/>
      <c r="D44" s="332"/>
      <c r="E44" s="332"/>
    </row>
    <row r="45" spans="1:5" ht="23.25">
      <c r="A45" s="328">
        <v>10</v>
      </c>
      <c r="B45" s="329" t="s">
        <v>163</v>
      </c>
      <c r="C45" s="332"/>
      <c r="D45" s="332"/>
      <c r="E45" s="332"/>
    </row>
    <row r="46" spans="1:5" ht="23.25">
      <c r="A46" s="328">
        <v>11</v>
      </c>
      <c r="B46" s="329" t="s">
        <v>163</v>
      </c>
      <c r="C46" s="332"/>
      <c r="D46" s="332"/>
      <c r="E46" s="332"/>
    </row>
    <row r="47" spans="1:5" ht="23.25">
      <c r="A47" s="328">
        <v>12</v>
      </c>
      <c r="B47" s="329" t="s">
        <v>163</v>
      </c>
      <c r="C47" s="332"/>
      <c r="D47" s="332"/>
      <c r="E47" s="332"/>
    </row>
    <row r="48" spans="1:5" ht="23.25">
      <c r="A48" s="328">
        <v>13</v>
      </c>
      <c r="B48" s="329" t="s">
        <v>163</v>
      </c>
      <c r="C48" s="332"/>
      <c r="D48" s="332"/>
      <c r="E48" s="332"/>
    </row>
    <row r="49" spans="1:5" ht="23.25">
      <c r="A49" s="328">
        <v>14</v>
      </c>
      <c r="B49" s="329" t="s">
        <v>163</v>
      </c>
      <c r="C49" s="332"/>
      <c r="D49" s="332"/>
      <c r="E49" s="332"/>
    </row>
    <row r="50" spans="1:5" ht="23.25">
      <c r="A50" s="328">
        <v>15</v>
      </c>
      <c r="B50" s="329" t="s">
        <v>163</v>
      </c>
      <c r="C50" s="332"/>
      <c r="D50" s="332"/>
      <c r="E50" s="332"/>
    </row>
    <row r="51" spans="1:5">
      <c r="A51" s="333"/>
      <c r="B51" s="332"/>
      <c r="C51" s="332"/>
      <c r="D51" s="332"/>
      <c r="E51" s="332"/>
    </row>
    <row r="52" spans="1:5">
      <c r="A52" s="333"/>
      <c r="B52" s="332"/>
      <c r="C52" s="332"/>
      <c r="D52" s="332"/>
      <c r="E52" s="332"/>
    </row>
    <row r="53" spans="1:5">
      <c r="A53" s="333"/>
      <c r="B53" s="332"/>
      <c r="C53" s="332"/>
      <c r="D53" s="332"/>
      <c r="E53" s="332"/>
    </row>
    <row r="54" spans="1:5">
      <c r="A54" s="333"/>
      <c r="B54" s="332"/>
      <c r="C54" s="332"/>
      <c r="D54" s="332"/>
      <c r="E54" s="332"/>
    </row>
    <row r="55" spans="1:5">
      <c r="A55" s="333"/>
      <c r="B55" s="332"/>
      <c r="C55" s="332"/>
      <c r="D55" s="332"/>
      <c r="E55" s="332"/>
    </row>
  </sheetData>
  <mergeCells count="2">
    <mergeCell ref="A1:B1"/>
    <mergeCell ref="A2:B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-0.249977111117893"/>
  </sheetPr>
  <dimension ref="A1:J39"/>
  <sheetViews>
    <sheetView showGridLines="0" zoomScale="130" zoomScaleNormal="130" zoomScaleSheetLayoutView="120" workbookViewId="0">
      <selection activeCell="J17" sqref="J17"/>
    </sheetView>
  </sheetViews>
  <sheetFormatPr defaultColWidth="12.85546875" defaultRowHeight="18.75"/>
  <cols>
    <col min="1" max="1" width="3.140625" style="266" bestFit="1" customWidth="1"/>
    <col min="2" max="2" width="36" style="42" bestFit="1" customWidth="1"/>
    <col min="3" max="3" width="12.85546875" style="309"/>
    <col min="4" max="4" width="12.85546875" style="310"/>
    <col min="5" max="8" width="12.85546875" style="309"/>
    <col min="9" max="9" width="15.85546875" style="43" bestFit="1" customWidth="1"/>
    <col min="10" max="16384" width="12.85546875" style="41"/>
  </cols>
  <sheetData>
    <row r="1" spans="1:10" ht="22.5" customHeight="1">
      <c r="A1" s="263" t="s">
        <v>58</v>
      </c>
      <c r="B1" s="257"/>
      <c r="C1" s="316"/>
      <c r="D1" s="316"/>
      <c r="E1" s="316"/>
      <c r="F1" s="316"/>
      <c r="G1" s="316"/>
      <c r="H1" s="316"/>
      <c r="I1" s="258"/>
      <c r="J1" s="287"/>
    </row>
    <row r="2" spans="1:10" ht="20.45" customHeight="1">
      <c r="A2" s="264" t="s">
        <v>148</v>
      </c>
      <c r="B2" s="259"/>
      <c r="C2" s="317"/>
      <c r="D2" s="317"/>
      <c r="E2" s="317"/>
      <c r="F2" s="317"/>
      <c r="G2" s="317"/>
      <c r="H2" s="317"/>
      <c r="I2" s="260"/>
      <c r="J2" s="287"/>
    </row>
    <row r="3" spans="1:10" ht="20.45" customHeight="1">
      <c r="A3" s="265" t="s">
        <v>105</v>
      </c>
      <c r="B3" s="261"/>
      <c r="C3" s="318"/>
      <c r="D3" s="318"/>
      <c r="E3" s="318"/>
      <c r="F3" s="318"/>
      <c r="G3" s="318"/>
      <c r="H3" s="318"/>
      <c r="I3" s="262"/>
      <c r="J3" s="287"/>
    </row>
    <row r="4" spans="1:10" ht="20.25" customHeight="1">
      <c r="A4" s="281"/>
      <c r="B4" s="282"/>
      <c r="C4" s="288" t="s">
        <v>107</v>
      </c>
      <c r="D4" s="289"/>
      <c r="E4" s="289"/>
      <c r="F4" s="289"/>
      <c r="G4" s="289"/>
      <c r="H4" s="290"/>
      <c r="I4" s="279" t="s">
        <v>76</v>
      </c>
    </row>
    <row r="5" spans="1:10" ht="20.25" customHeight="1">
      <c r="A5" s="283"/>
      <c r="B5" s="284"/>
      <c r="C5" s="291" t="s">
        <v>150</v>
      </c>
      <c r="D5" s="292" t="s">
        <v>80</v>
      </c>
      <c r="E5" s="293" t="s">
        <v>77</v>
      </c>
      <c r="F5" s="294"/>
      <c r="G5" s="295"/>
      <c r="H5" s="296" t="s">
        <v>78</v>
      </c>
      <c r="I5" s="280"/>
    </row>
    <row r="6" spans="1:10" ht="20.25" customHeight="1">
      <c r="A6" s="283"/>
      <c r="B6" s="284"/>
      <c r="C6" s="297"/>
      <c r="D6" s="298"/>
      <c r="E6" s="299" t="s">
        <v>79</v>
      </c>
      <c r="F6" s="300" t="s">
        <v>81</v>
      </c>
      <c r="G6" s="301" t="s">
        <v>82</v>
      </c>
      <c r="H6" s="302"/>
      <c r="I6" s="280"/>
    </row>
    <row r="7" spans="1:10">
      <c r="A7" s="267" t="s">
        <v>83</v>
      </c>
      <c r="B7" s="268" t="s">
        <v>144</v>
      </c>
      <c r="C7" s="267"/>
      <c r="D7" s="267"/>
      <c r="E7" s="267"/>
      <c r="F7" s="267">
        <f t="shared" ref="F7:H7" si="0">+F8+F12</f>
        <v>0</v>
      </c>
      <c r="G7" s="267">
        <f t="shared" si="0"/>
        <v>0</v>
      </c>
      <c r="H7" s="267">
        <f t="shared" si="0"/>
        <v>0</v>
      </c>
      <c r="I7" s="269"/>
    </row>
    <row r="8" spans="1:10">
      <c r="A8" s="270"/>
      <c r="B8" s="271" t="s">
        <v>84</v>
      </c>
      <c r="C8" s="267"/>
      <c r="D8" s="303"/>
      <c r="E8" s="267"/>
      <c r="F8" s="267">
        <f>SUM(F9:F11)</f>
        <v>0</v>
      </c>
      <c r="G8" s="267">
        <f>SUM(G9:G11)</f>
        <v>0</v>
      </c>
      <c r="H8" s="267">
        <f t="shared" ref="H8" si="1">SUM(H9:H11)</f>
        <v>0</v>
      </c>
      <c r="I8" s="269"/>
    </row>
    <row r="9" spans="1:10">
      <c r="A9" s="270"/>
      <c r="B9" s="272"/>
      <c r="C9" s="267"/>
      <c r="D9" s="303"/>
      <c r="E9" s="267"/>
      <c r="F9" s="267"/>
      <c r="G9" s="304"/>
      <c r="H9" s="304">
        <f t="shared" ref="H9:H14" si="2">+G9*F9*E9</f>
        <v>0</v>
      </c>
      <c r="I9" s="269"/>
    </row>
    <row r="10" spans="1:10">
      <c r="A10" s="270"/>
      <c r="B10" s="272"/>
      <c r="C10" s="267"/>
      <c r="D10" s="303"/>
      <c r="E10" s="267"/>
      <c r="F10" s="267"/>
      <c r="G10" s="304"/>
      <c r="H10" s="304">
        <f t="shared" si="2"/>
        <v>0</v>
      </c>
      <c r="I10" s="269"/>
    </row>
    <row r="11" spans="1:10">
      <c r="A11" s="270"/>
      <c r="B11" s="272"/>
      <c r="C11" s="267"/>
      <c r="D11" s="303"/>
      <c r="E11" s="267"/>
      <c r="F11" s="267"/>
      <c r="G11" s="304"/>
      <c r="H11" s="304">
        <f t="shared" si="2"/>
        <v>0</v>
      </c>
      <c r="I11" s="269"/>
    </row>
    <row r="12" spans="1:10">
      <c r="A12" s="270"/>
      <c r="B12" s="273" t="s">
        <v>85</v>
      </c>
      <c r="C12" s="267"/>
      <c r="D12" s="303"/>
      <c r="E12" s="267"/>
      <c r="F12" s="267">
        <f>SUM(F13:F15)</f>
        <v>0</v>
      </c>
      <c r="G12" s="267">
        <f>SUM(G13:G15)</f>
        <v>0</v>
      </c>
      <c r="H12" s="267">
        <f>SUM(H13:H15)</f>
        <v>0</v>
      </c>
      <c r="I12" s="269"/>
    </row>
    <row r="13" spans="1:10">
      <c r="A13" s="270"/>
      <c r="B13" s="272"/>
      <c r="C13" s="267"/>
      <c r="D13" s="303"/>
      <c r="E13" s="303"/>
      <c r="F13" s="267"/>
      <c r="G13" s="304"/>
      <c r="H13" s="304">
        <f t="shared" si="2"/>
        <v>0</v>
      </c>
      <c r="I13" s="269"/>
    </row>
    <row r="14" spans="1:10">
      <c r="A14" s="270"/>
      <c r="B14" s="272"/>
      <c r="C14" s="267"/>
      <c r="D14" s="303"/>
      <c r="E14" s="303"/>
      <c r="F14" s="267"/>
      <c r="G14" s="304"/>
      <c r="H14" s="304">
        <f t="shared" si="2"/>
        <v>0</v>
      </c>
      <c r="I14" s="269"/>
    </row>
    <row r="15" spans="1:10">
      <c r="A15" s="270"/>
      <c r="B15" s="272"/>
      <c r="C15" s="267"/>
      <c r="D15" s="303"/>
      <c r="E15" s="267"/>
      <c r="F15" s="267"/>
      <c r="G15" s="304"/>
      <c r="H15" s="304">
        <f>+G15*F15*E15</f>
        <v>0</v>
      </c>
      <c r="I15" s="269"/>
    </row>
    <row r="16" spans="1:10">
      <c r="A16" s="274">
        <v>2</v>
      </c>
      <c r="B16" s="275" t="s">
        <v>147</v>
      </c>
      <c r="C16" s="267"/>
      <c r="D16" s="303"/>
      <c r="E16" s="267"/>
      <c r="F16" s="267"/>
      <c r="G16" s="304"/>
      <c r="H16" s="304">
        <f t="shared" ref="H16:H29" si="3">+G16*F16*E16</f>
        <v>0</v>
      </c>
      <c r="I16" s="269"/>
    </row>
    <row r="17" spans="1:9">
      <c r="A17" s="276"/>
      <c r="B17" s="275"/>
      <c r="C17" s="267"/>
      <c r="D17" s="303"/>
      <c r="E17" s="267"/>
      <c r="F17" s="267"/>
      <c r="G17" s="304"/>
      <c r="H17" s="304">
        <f t="shared" si="3"/>
        <v>0</v>
      </c>
      <c r="I17" s="269"/>
    </row>
    <row r="18" spans="1:9">
      <c r="A18" s="286">
        <v>3</v>
      </c>
      <c r="B18" s="277" t="s">
        <v>145</v>
      </c>
      <c r="C18" s="267">
        <f>SUM(C19:C21)</f>
        <v>0</v>
      </c>
      <c r="D18" s="267">
        <f t="shared" ref="D18:H18" si="4">SUM(D19:D21)</f>
        <v>0</v>
      </c>
      <c r="E18" s="267">
        <f t="shared" si="4"/>
        <v>0</v>
      </c>
      <c r="F18" s="267">
        <f t="shared" si="4"/>
        <v>0</v>
      </c>
      <c r="G18" s="267">
        <f t="shared" si="4"/>
        <v>0</v>
      </c>
      <c r="H18" s="267">
        <f t="shared" si="4"/>
        <v>0</v>
      </c>
      <c r="I18" s="269"/>
    </row>
    <row r="19" spans="1:9">
      <c r="A19" s="270"/>
      <c r="B19" s="271"/>
      <c r="C19" s="267"/>
      <c r="D19" s="303"/>
      <c r="E19" s="267"/>
      <c r="F19" s="267"/>
      <c r="G19" s="304"/>
      <c r="H19" s="304">
        <f>+G19*F19*E19</f>
        <v>0</v>
      </c>
      <c r="I19" s="269"/>
    </row>
    <row r="20" spans="1:9">
      <c r="A20" s="270"/>
      <c r="B20" s="271"/>
      <c r="C20" s="267"/>
      <c r="D20" s="303"/>
      <c r="E20" s="267"/>
      <c r="F20" s="267"/>
      <c r="G20" s="304"/>
      <c r="H20" s="304">
        <f t="shared" si="3"/>
        <v>0</v>
      </c>
      <c r="I20" s="269"/>
    </row>
    <row r="21" spans="1:9">
      <c r="A21" s="270"/>
      <c r="B21" s="271"/>
      <c r="C21" s="267"/>
      <c r="D21" s="303"/>
      <c r="E21" s="267"/>
      <c r="F21" s="267"/>
      <c r="G21" s="304"/>
      <c r="H21" s="304">
        <f t="shared" si="3"/>
        <v>0</v>
      </c>
      <c r="I21" s="269"/>
    </row>
    <row r="22" spans="1:9" ht="21" customHeight="1">
      <c r="A22" s="278">
        <v>4</v>
      </c>
      <c r="B22" s="277" t="s">
        <v>146</v>
      </c>
      <c r="C22" s="305"/>
      <c r="D22" s="303"/>
      <c r="E22" s="267"/>
      <c r="F22" s="267"/>
      <c r="G22" s="304"/>
      <c r="H22" s="304">
        <f t="shared" si="3"/>
        <v>0</v>
      </c>
      <c r="I22" s="269"/>
    </row>
    <row r="23" spans="1:9">
      <c r="A23" s="276"/>
      <c r="B23" s="275"/>
      <c r="C23" s="305"/>
      <c r="D23" s="303"/>
      <c r="E23" s="267"/>
      <c r="F23" s="267"/>
      <c r="G23" s="304"/>
      <c r="H23" s="304">
        <f t="shared" si="3"/>
        <v>0</v>
      </c>
      <c r="I23" s="269"/>
    </row>
    <row r="24" spans="1:9">
      <c r="A24" s="276">
        <v>5</v>
      </c>
      <c r="B24" s="275" t="s">
        <v>149</v>
      </c>
      <c r="C24" s="267"/>
      <c r="D24" s="303"/>
      <c r="E24" s="267"/>
      <c r="F24" s="267"/>
      <c r="G24" s="304"/>
      <c r="H24" s="304">
        <f t="shared" si="3"/>
        <v>0</v>
      </c>
      <c r="I24" s="269"/>
    </row>
    <row r="25" spans="1:9">
      <c r="A25" s="276"/>
      <c r="B25" s="275"/>
      <c r="C25" s="267"/>
      <c r="D25" s="303"/>
      <c r="E25" s="267"/>
      <c r="F25" s="267"/>
      <c r="G25" s="304"/>
      <c r="H25" s="304">
        <f t="shared" si="3"/>
        <v>0</v>
      </c>
      <c r="I25" s="269"/>
    </row>
    <row r="26" spans="1:9">
      <c r="A26" s="276">
        <v>6</v>
      </c>
      <c r="B26" s="275" t="s">
        <v>159</v>
      </c>
      <c r="C26" s="267"/>
      <c r="D26" s="303"/>
      <c r="E26" s="267"/>
      <c r="F26" s="267"/>
      <c r="G26" s="304"/>
      <c r="H26" s="304">
        <f>+G26*F26*E26</f>
        <v>0</v>
      </c>
      <c r="I26" s="269"/>
    </row>
    <row r="27" spans="1:9">
      <c r="A27" s="276">
        <v>7</v>
      </c>
      <c r="B27" s="275" t="s">
        <v>160</v>
      </c>
      <c r="C27" s="305"/>
      <c r="D27" s="303"/>
      <c r="E27" s="267"/>
      <c r="F27" s="267"/>
      <c r="G27" s="304"/>
      <c r="H27" s="304">
        <f t="shared" si="3"/>
        <v>0</v>
      </c>
      <c r="I27" s="269"/>
    </row>
    <row r="28" spans="1:9">
      <c r="A28" s="276"/>
      <c r="B28" s="275"/>
      <c r="C28" s="305"/>
      <c r="D28" s="303"/>
      <c r="E28" s="267"/>
      <c r="F28" s="267"/>
      <c r="G28" s="304"/>
      <c r="H28" s="304">
        <f t="shared" si="3"/>
        <v>0</v>
      </c>
      <c r="I28" s="269"/>
    </row>
    <row r="29" spans="1:9">
      <c r="A29" s="278"/>
      <c r="B29" s="277"/>
      <c r="C29" s="278"/>
      <c r="D29" s="303"/>
      <c r="E29" s="306"/>
      <c r="F29" s="267"/>
      <c r="G29" s="304"/>
      <c r="H29" s="304">
        <f t="shared" si="3"/>
        <v>0</v>
      </c>
      <c r="I29" s="269"/>
    </row>
    <row r="30" spans="1:9">
      <c r="A30" s="314" t="s">
        <v>34</v>
      </c>
      <c r="B30" s="314"/>
      <c r="C30" s="314"/>
      <c r="D30" s="314"/>
      <c r="E30" s="314"/>
      <c r="F30" s="314"/>
      <c r="G30" s="314"/>
      <c r="H30" s="304">
        <f>+H24+H22+H18+H16+H7+H26+H27</f>
        <v>0</v>
      </c>
      <c r="I30" s="269"/>
    </row>
    <row r="31" spans="1:9">
      <c r="B31" s="124"/>
      <c r="C31" s="308"/>
      <c r="D31" s="308"/>
      <c r="E31" s="308"/>
      <c r="F31" s="308"/>
      <c r="G31" s="307"/>
      <c r="H31" s="307"/>
      <c r="I31" s="123"/>
    </row>
    <row r="32" spans="1:9">
      <c r="B32" s="124"/>
      <c r="C32" s="308"/>
      <c r="D32" s="308"/>
      <c r="E32" s="308"/>
      <c r="F32" s="308"/>
      <c r="G32" s="308"/>
      <c r="H32" s="308"/>
      <c r="I32" s="123"/>
    </row>
    <row r="33" spans="2:9">
      <c r="B33" s="124"/>
      <c r="C33" s="308"/>
      <c r="D33" s="308"/>
      <c r="E33" s="308"/>
      <c r="F33" s="308"/>
      <c r="G33" s="308"/>
      <c r="H33" s="308"/>
      <c r="I33" s="123"/>
    </row>
    <row r="34" spans="2:9">
      <c r="B34" s="124"/>
      <c r="C34" s="308"/>
      <c r="D34" s="308"/>
      <c r="E34" s="308"/>
    </row>
    <row r="35" spans="2:9">
      <c r="F35" s="311"/>
      <c r="G35" s="311"/>
      <c r="I35" s="41"/>
    </row>
    <row r="37" spans="2:9">
      <c r="B37" s="285"/>
      <c r="C37" s="312"/>
      <c r="D37" s="312"/>
      <c r="E37" s="312"/>
      <c r="F37" s="312"/>
      <c r="G37" s="312"/>
      <c r="H37" s="312"/>
      <c r="I37" s="285"/>
    </row>
    <row r="39" spans="2:9">
      <c r="F39" s="313"/>
      <c r="G39" s="313"/>
      <c r="H39" s="313"/>
    </row>
  </sheetData>
  <mergeCells count="4">
    <mergeCell ref="D5:D6"/>
    <mergeCell ref="A30:G30"/>
    <mergeCell ref="C5:C6"/>
    <mergeCell ref="C4:H4"/>
  </mergeCells>
  <pageMargins left="0.24" right="0.17" top="0.54" bottom="0.39370078740157483" header="0.19685039370078741" footer="0.23622047244094491"/>
  <pageSetup paperSize="9" scale="8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I47"/>
  <sheetViews>
    <sheetView showGridLines="0" zoomScale="140" zoomScaleNormal="140" zoomScaleSheetLayoutView="110" workbookViewId="0">
      <selection activeCell="C5" sqref="C5:H8"/>
    </sheetView>
  </sheetViews>
  <sheetFormatPr defaultRowHeight="18.75"/>
  <cols>
    <col min="1" max="1" width="5.85546875" style="38" customWidth="1"/>
    <col min="2" max="2" width="28.85546875" style="38" customWidth="1"/>
    <col min="3" max="3" width="11.7109375" style="39" customWidth="1"/>
    <col min="4" max="4" width="11.42578125" style="38" customWidth="1"/>
    <col min="5" max="5" width="12" style="69" customWidth="1"/>
    <col min="6" max="6" width="11.140625" style="38" customWidth="1"/>
    <col min="7" max="7" width="11.28515625" style="38" customWidth="1"/>
    <col min="8" max="8" width="46.140625" style="40" customWidth="1"/>
    <col min="9" max="9" width="10.42578125" style="29" customWidth="1"/>
    <col min="10" max="250" width="9.140625" style="30"/>
    <col min="251" max="251" width="5.85546875" style="30" customWidth="1"/>
    <col min="252" max="252" width="25.42578125" style="30" customWidth="1"/>
    <col min="253" max="258" width="8.85546875" style="30" customWidth="1"/>
    <col min="259" max="259" width="9.140625" style="30" bestFit="1" customWidth="1"/>
    <col min="260" max="262" width="8.85546875" style="30" customWidth="1"/>
    <col min="263" max="263" width="11.5703125" style="30" bestFit="1" customWidth="1"/>
    <col min="264" max="264" width="40.140625" style="30" customWidth="1"/>
    <col min="265" max="265" width="10.42578125" style="30" customWidth="1"/>
    <col min="266" max="506" width="9.140625" style="30"/>
    <col min="507" max="507" width="5.85546875" style="30" customWidth="1"/>
    <col min="508" max="508" width="25.42578125" style="30" customWidth="1"/>
    <col min="509" max="514" width="8.85546875" style="30" customWidth="1"/>
    <col min="515" max="515" width="9.140625" style="30" bestFit="1" customWidth="1"/>
    <col min="516" max="518" width="8.85546875" style="30" customWidth="1"/>
    <col min="519" max="519" width="11.5703125" style="30" bestFit="1" customWidth="1"/>
    <col min="520" max="520" width="40.140625" style="30" customWidth="1"/>
    <col min="521" max="521" width="10.42578125" style="30" customWidth="1"/>
    <col min="522" max="762" width="9.140625" style="30"/>
    <col min="763" max="763" width="5.85546875" style="30" customWidth="1"/>
    <col min="764" max="764" width="25.42578125" style="30" customWidth="1"/>
    <col min="765" max="770" width="8.85546875" style="30" customWidth="1"/>
    <col min="771" max="771" width="9.140625" style="30" bestFit="1" customWidth="1"/>
    <col min="772" max="774" width="8.85546875" style="30" customWidth="1"/>
    <col min="775" max="775" width="11.5703125" style="30" bestFit="1" customWidth="1"/>
    <col min="776" max="776" width="40.140625" style="30" customWidth="1"/>
    <col min="777" max="777" width="10.42578125" style="30" customWidth="1"/>
    <col min="778" max="1018" width="9.140625" style="30"/>
    <col min="1019" max="1019" width="5.85546875" style="30" customWidth="1"/>
    <col min="1020" max="1020" width="25.42578125" style="30" customWidth="1"/>
    <col min="1021" max="1026" width="8.85546875" style="30" customWidth="1"/>
    <col min="1027" max="1027" width="9.140625" style="30" bestFit="1" customWidth="1"/>
    <col min="1028" max="1030" width="8.85546875" style="30" customWidth="1"/>
    <col min="1031" max="1031" width="11.5703125" style="30" bestFit="1" customWidth="1"/>
    <col min="1032" max="1032" width="40.140625" style="30" customWidth="1"/>
    <col min="1033" max="1033" width="10.42578125" style="30" customWidth="1"/>
    <col min="1034" max="1274" width="9.140625" style="30"/>
    <col min="1275" max="1275" width="5.85546875" style="30" customWidth="1"/>
    <col min="1276" max="1276" width="25.42578125" style="30" customWidth="1"/>
    <col min="1277" max="1282" width="8.85546875" style="30" customWidth="1"/>
    <col min="1283" max="1283" width="9.140625" style="30" bestFit="1" customWidth="1"/>
    <col min="1284" max="1286" width="8.85546875" style="30" customWidth="1"/>
    <col min="1287" max="1287" width="11.5703125" style="30" bestFit="1" customWidth="1"/>
    <col min="1288" max="1288" width="40.140625" style="30" customWidth="1"/>
    <col min="1289" max="1289" width="10.42578125" style="30" customWidth="1"/>
    <col min="1290" max="1530" width="9.140625" style="30"/>
    <col min="1531" max="1531" width="5.85546875" style="30" customWidth="1"/>
    <col min="1532" max="1532" width="25.42578125" style="30" customWidth="1"/>
    <col min="1533" max="1538" width="8.85546875" style="30" customWidth="1"/>
    <col min="1539" max="1539" width="9.140625" style="30" bestFit="1" customWidth="1"/>
    <col min="1540" max="1542" width="8.85546875" style="30" customWidth="1"/>
    <col min="1543" max="1543" width="11.5703125" style="30" bestFit="1" customWidth="1"/>
    <col min="1544" max="1544" width="40.140625" style="30" customWidth="1"/>
    <col min="1545" max="1545" width="10.42578125" style="30" customWidth="1"/>
    <col min="1546" max="1786" width="9.140625" style="30"/>
    <col min="1787" max="1787" width="5.85546875" style="30" customWidth="1"/>
    <col min="1788" max="1788" width="25.42578125" style="30" customWidth="1"/>
    <col min="1789" max="1794" width="8.85546875" style="30" customWidth="1"/>
    <col min="1795" max="1795" width="9.140625" style="30" bestFit="1" customWidth="1"/>
    <col min="1796" max="1798" width="8.85546875" style="30" customWidth="1"/>
    <col min="1799" max="1799" width="11.5703125" style="30" bestFit="1" customWidth="1"/>
    <col min="1800" max="1800" width="40.140625" style="30" customWidth="1"/>
    <col min="1801" max="1801" width="10.42578125" style="30" customWidth="1"/>
    <col min="1802" max="2042" width="9.140625" style="30"/>
    <col min="2043" max="2043" width="5.85546875" style="30" customWidth="1"/>
    <col min="2044" max="2044" width="25.42578125" style="30" customWidth="1"/>
    <col min="2045" max="2050" width="8.85546875" style="30" customWidth="1"/>
    <col min="2051" max="2051" width="9.140625" style="30" bestFit="1" customWidth="1"/>
    <col min="2052" max="2054" width="8.85546875" style="30" customWidth="1"/>
    <col min="2055" max="2055" width="11.5703125" style="30" bestFit="1" customWidth="1"/>
    <col min="2056" max="2056" width="40.140625" style="30" customWidth="1"/>
    <col min="2057" max="2057" width="10.42578125" style="30" customWidth="1"/>
    <col min="2058" max="2298" width="9.140625" style="30"/>
    <col min="2299" max="2299" width="5.85546875" style="30" customWidth="1"/>
    <col min="2300" max="2300" width="25.42578125" style="30" customWidth="1"/>
    <col min="2301" max="2306" width="8.85546875" style="30" customWidth="1"/>
    <col min="2307" max="2307" width="9.140625" style="30" bestFit="1" customWidth="1"/>
    <col min="2308" max="2310" width="8.85546875" style="30" customWidth="1"/>
    <col min="2311" max="2311" width="11.5703125" style="30" bestFit="1" customWidth="1"/>
    <col min="2312" max="2312" width="40.140625" style="30" customWidth="1"/>
    <col min="2313" max="2313" width="10.42578125" style="30" customWidth="1"/>
    <col min="2314" max="2554" width="9.140625" style="30"/>
    <col min="2555" max="2555" width="5.85546875" style="30" customWidth="1"/>
    <col min="2556" max="2556" width="25.42578125" style="30" customWidth="1"/>
    <col min="2557" max="2562" width="8.85546875" style="30" customWidth="1"/>
    <col min="2563" max="2563" width="9.140625" style="30" bestFit="1" customWidth="1"/>
    <col min="2564" max="2566" width="8.85546875" style="30" customWidth="1"/>
    <col min="2567" max="2567" width="11.5703125" style="30" bestFit="1" customWidth="1"/>
    <col min="2568" max="2568" width="40.140625" style="30" customWidth="1"/>
    <col min="2569" max="2569" width="10.42578125" style="30" customWidth="1"/>
    <col min="2570" max="2810" width="9.140625" style="30"/>
    <col min="2811" max="2811" width="5.85546875" style="30" customWidth="1"/>
    <col min="2812" max="2812" width="25.42578125" style="30" customWidth="1"/>
    <col min="2813" max="2818" width="8.85546875" style="30" customWidth="1"/>
    <col min="2819" max="2819" width="9.140625" style="30" bestFit="1" customWidth="1"/>
    <col min="2820" max="2822" width="8.85546875" style="30" customWidth="1"/>
    <col min="2823" max="2823" width="11.5703125" style="30" bestFit="1" customWidth="1"/>
    <col min="2824" max="2824" width="40.140625" style="30" customWidth="1"/>
    <col min="2825" max="2825" width="10.42578125" style="30" customWidth="1"/>
    <col min="2826" max="3066" width="9.140625" style="30"/>
    <col min="3067" max="3067" width="5.85546875" style="30" customWidth="1"/>
    <col min="3068" max="3068" width="25.42578125" style="30" customWidth="1"/>
    <col min="3069" max="3074" width="8.85546875" style="30" customWidth="1"/>
    <col min="3075" max="3075" width="9.140625" style="30" bestFit="1" customWidth="1"/>
    <col min="3076" max="3078" width="8.85546875" style="30" customWidth="1"/>
    <col min="3079" max="3079" width="11.5703125" style="30" bestFit="1" customWidth="1"/>
    <col min="3080" max="3080" width="40.140625" style="30" customWidth="1"/>
    <col min="3081" max="3081" width="10.42578125" style="30" customWidth="1"/>
    <col min="3082" max="3322" width="9.140625" style="30"/>
    <col min="3323" max="3323" width="5.85546875" style="30" customWidth="1"/>
    <col min="3324" max="3324" width="25.42578125" style="30" customWidth="1"/>
    <col min="3325" max="3330" width="8.85546875" style="30" customWidth="1"/>
    <col min="3331" max="3331" width="9.140625" style="30" bestFit="1" customWidth="1"/>
    <col min="3332" max="3334" width="8.85546875" style="30" customWidth="1"/>
    <col min="3335" max="3335" width="11.5703125" style="30" bestFit="1" customWidth="1"/>
    <col min="3336" max="3336" width="40.140625" style="30" customWidth="1"/>
    <col min="3337" max="3337" width="10.42578125" style="30" customWidth="1"/>
    <col min="3338" max="3578" width="9.140625" style="30"/>
    <col min="3579" max="3579" width="5.85546875" style="30" customWidth="1"/>
    <col min="3580" max="3580" width="25.42578125" style="30" customWidth="1"/>
    <col min="3581" max="3586" width="8.85546875" style="30" customWidth="1"/>
    <col min="3587" max="3587" width="9.140625" style="30" bestFit="1" customWidth="1"/>
    <col min="3588" max="3590" width="8.85546875" style="30" customWidth="1"/>
    <col min="3591" max="3591" width="11.5703125" style="30" bestFit="1" customWidth="1"/>
    <col min="3592" max="3592" width="40.140625" style="30" customWidth="1"/>
    <col min="3593" max="3593" width="10.42578125" style="30" customWidth="1"/>
    <col min="3594" max="3834" width="9.140625" style="30"/>
    <col min="3835" max="3835" width="5.85546875" style="30" customWidth="1"/>
    <col min="3836" max="3836" width="25.42578125" style="30" customWidth="1"/>
    <col min="3837" max="3842" width="8.85546875" style="30" customWidth="1"/>
    <col min="3843" max="3843" width="9.140625" style="30" bestFit="1" customWidth="1"/>
    <col min="3844" max="3846" width="8.85546875" style="30" customWidth="1"/>
    <col min="3847" max="3847" width="11.5703125" style="30" bestFit="1" customWidth="1"/>
    <col min="3848" max="3848" width="40.140625" style="30" customWidth="1"/>
    <col min="3849" max="3849" width="10.42578125" style="30" customWidth="1"/>
    <col min="3850" max="4090" width="9.140625" style="30"/>
    <col min="4091" max="4091" width="5.85546875" style="30" customWidth="1"/>
    <col min="4092" max="4092" width="25.42578125" style="30" customWidth="1"/>
    <col min="4093" max="4098" width="8.85546875" style="30" customWidth="1"/>
    <col min="4099" max="4099" width="9.140625" style="30" bestFit="1" customWidth="1"/>
    <col min="4100" max="4102" width="8.85546875" style="30" customWidth="1"/>
    <col min="4103" max="4103" width="11.5703125" style="30" bestFit="1" customWidth="1"/>
    <col min="4104" max="4104" width="40.140625" style="30" customWidth="1"/>
    <col min="4105" max="4105" width="10.42578125" style="30" customWidth="1"/>
    <col min="4106" max="4346" width="9.140625" style="30"/>
    <col min="4347" max="4347" width="5.85546875" style="30" customWidth="1"/>
    <col min="4348" max="4348" width="25.42578125" style="30" customWidth="1"/>
    <col min="4349" max="4354" width="8.85546875" style="30" customWidth="1"/>
    <col min="4355" max="4355" width="9.140625" style="30" bestFit="1" customWidth="1"/>
    <col min="4356" max="4358" width="8.85546875" style="30" customWidth="1"/>
    <col min="4359" max="4359" width="11.5703125" style="30" bestFit="1" customWidth="1"/>
    <col min="4360" max="4360" width="40.140625" style="30" customWidth="1"/>
    <col min="4361" max="4361" width="10.42578125" style="30" customWidth="1"/>
    <col min="4362" max="4602" width="9.140625" style="30"/>
    <col min="4603" max="4603" width="5.85546875" style="30" customWidth="1"/>
    <col min="4604" max="4604" width="25.42578125" style="30" customWidth="1"/>
    <col min="4605" max="4610" width="8.85546875" style="30" customWidth="1"/>
    <col min="4611" max="4611" width="9.140625" style="30" bestFit="1" customWidth="1"/>
    <col min="4612" max="4614" width="8.85546875" style="30" customWidth="1"/>
    <col min="4615" max="4615" width="11.5703125" style="30" bestFit="1" customWidth="1"/>
    <col min="4616" max="4616" width="40.140625" style="30" customWidth="1"/>
    <col min="4617" max="4617" width="10.42578125" style="30" customWidth="1"/>
    <col min="4618" max="4858" width="9.140625" style="30"/>
    <col min="4859" max="4859" width="5.85546875" style="30" customWidth="1"/>
    <col min="4860" max="4860" width="25.42578125" style="30" customWidth="1"/>
    <col min="4861" max="4866" width="8.85546875" style="30" customWidth="1"/>
    <col min="4867" max="4867" width="9.140625" style="30" bestFit="1" customWidth="1"/>
    <col min="4868" max="4870" width="8.85546875" style="30" customWidth="1"/>
    <col min="4871" max="4871" width="11.5703125" style="30" bestFit="1" customWidth="1"/>
    <col min="4872" max="4872" width="40.140625" style="30" customWidth="1"/>
    <col min="4873" max="4873" width="10.42578125" style="30" customWidth="1"/>
    <col min="4874" max="5114" width="9.140625" style="30"/>
    <col min="5115" max="5115" width="5.85546875" style="30" customWidth="1"/>
    <col min="5116" max="5116" width="25.42578125" style="30" customWidth="1"/>
    <col min="5117" max="5122" width="8.85546875" style="30" customWidth="1"/>
    <col min="5123" max="5123" width="9.140625" style="30" bestFit="1" customWidth="1"/>
    <col min="5124" max="5126" width="8.85546875" style="30" customWidth="1"/>
    <col min="5127" max="5127" width="11.5703125" style="30" bestFit="1" customWidth="1"/>
    <col min="5128" max="5128" width="40.140625" style="30" customWidth="1"/>
    <col min="5129" max="5129" width="10.42578125" style="30" customWidth="1"/>
    <col min="5130" max="5370" width="9.140625" style="30"/>
    <col min="5371" max="5371" width="5.85546875" style="30" customWidth="1"/>
    <col min="5372" max="5372" width="25.42578125" style="30" customWidth="1"/>
    <col min="5373" max="5378" width="8.85546875" style="30" customWidth="1"/>
    <col min="5379" max="5379" width="9.140625" style="30" bestFit="1" customWidth="1"/>
    <col min="5380" max="5382" width="8.85546875" style="30" customWidth="1"/>
    <col min="5383" max="5383" width="11.5703125" style="30" bestFit="1" customWidth="1"/>
    <col min="5384" max="5384" width="40.140625" style="30" customWidth="1"/>
    <col min="5385" max="5385" width="10.42578125" style="30" customWidth="1"/>
    <col min="5386" max="5626" width="9.140625" style="30"/>
    <col min="5627" max="5627" width="5.85546875" style="30" customWidth="1"/>
    <col min="5628" max="5628" width="25.42578125" style="30" customWidth="1"/>
    <col min="5629" max="5634" width="8.85546875" style="30" customWidth="1"/>
    <col min="5635" max="5635" width="9.140625" style="30" bestFit="1" customWidth="1"/>
    <col min="5636" max="5638" width="8.85546875" style="30" customWidth="1"/>
    <col min="5639" max="5639" width="11.5703125" style="30" bestFit="1" customWidth="1"/>
    <col min="5640" max="5640" width="40.140625" style="30" customWidth="1"/>
    <col min="5641" max="5641" width="10.42578125" style="30" customWidth="1"/>
    <col min="5642" max="5882" width="9.140625" style="30"/>
    <col min="5883" max="5883" width="5.85546875" style="30" customWidth="1"/>
    <col min="5884" max="5884" width="25.42578125" style="30" customWidth="1"/>
    <col min="5885" max="5890" width="8.85546875" style="30" customWidth="1"/>
    <col min="5891" max="5891" width="9.140625" style="30" bestFit="1" customWidth="1"/>
    <col min="5892" max="5894" width="8.85546875" style="30" customWidth="1"/>
    <col min="5895" max="5895" width="11.5703125" style="30" bestFit="1" customWidth="1"/>
    <col min="5896" max="5896" width="40.140625" style="30" customWidth="1"/>
    <col min="5897" max="5897" width="10.42578125" style="30" customWidth="1"/>
    <col min="5898" max="6138" width="9.140625" style="30"/>
    <col min="6139" max="6139" width="5.85546875" style="30" customWidth="1"/>
    <col min="6140" max="6140" width="25.42578125" style="30" customWidth="1"/>
    <col min="6141" max="6146" width="8.85546875" style="30" customWidth="1"/>
    <col min="6147" max="6147" width="9.140625" style="30" bestFit="1" customWidth="1"/>
    <col min="6148" max="6150" width="8.85546875" style="30" customWidth="1"/>
    <col min="6151" max="6151" width="11.5703125" style="30" bestFit="1" customWidth="1"/>
    <col min="6152" max="6152" width="40.140625" style="30" customWidth="1"/>
    <col min="6153" max="6153" width="10.42578125" style="30" customWidth="1"/>
    <col min="6154" max="6394" width="9.140625" style="30"/>
    <col min="6395" max="6395" width="5.85546875" style="30" customWidth="1"/>
    <col min="6396" max="6396" width="25.42578125" style="30" customWidth="1"/>
    <col min="6397" max="6402" width="8.85546875" style="30" customWidth="1"/>
    <col min="6403" max="6403" width="9.140625" style="30" bestFit="1" customWidth="1"/>
    <col min="6404" max="6406" width="8.85546875" style="30" customWidth="1"/>
    <col min="6407" max="6407" width="11.5703125" style="30" bestFit="1" customWidth="1"/>
    <col min="6408" max="6408" width="40.140625" style="30" customWidth="1"/>
    <col min="6409" max="6409" width="10.42578125" style="30" customWidth="1"/>
    <col min="6410" max="6650" width="9.140625" style="30"/>
    <col min="6651" max="6651" width="5.85546875" style="30" customWidth="1"/>
    <col min="6652" max="6652" width="25.42578125" style="30" customWidth="1"/>
    <col min="6653" max="6658" width="8.85546875" style="30" customWidth="1"/>
    <col min="6659" max="6659" width="9.140625" style="30" bestFit="1" customWidth="1"/>
    <col min="6660" max="6662" width="8.85546875" style="30" customWidth="1"/>
    <col min="6663" max="6663" width="11.5703125" style="30" bestFit="1" customWidth="1"/>
    <col min="6664" max="6664" width="40.140625" style="30" customWidth="1"/>
    <col min="6665" max="6665" width="10.42578125" style="30" customWidth="1"/>
    <col min="6666" max="6906" width="9.140625" style="30"/>
    <col min="6907" max="6907" width="5.85546875" style="30" customWidth="1"/>
    <col min="6908" max="6908" width="25.42578125" style="30" customWidth="1"/>
    <col min="6909" max="6914" width="8.85546875" style="30" customWidth="1"/>
    <col min="6915" max="6915" width="9.140625" style="30" bestFit="1" customWidth="1"/>
    <col min="6916" max="6918" width="8.85546875" style="30" customWidth="1"/>
    <col min="6919" max="6919" width="11.5703125" style="30" bestFit="1" customWidth="1"/>
    <col min="6920" max="6920" width="40.140625" style="30" customWidth="1"/>
    <col min="6921" max="6921" width="10.42578125" style="30" customWidth="1"/>
    <col min="6922" max="7162" width="9.140625" style="30"/>
    <col min="7163" max="7163" width="5.85546875" style="30" customWidth="1"/>
    <col min="7164" max="7164" width="25.42578125" style="30" customWidth="1"/>
    <col min="7165" max="7170" width="8.85546875" style="30" customWidth="1"/>
    <col min="7171" max="7171" width="9.140625" style="30" bestFit="1" customWidth="1"/>
    <col min="7172" max="7174" width="8.85546875" style="30" customWidth="1"/>
    <col min="7175" max="7175" width="11.5703125" style="30" bestFit="1" customWidth="1"/>
    <col min="7176" max="7176" width="40.140625" style="30" customWidth="1"/>
    <col min="7177" max="7177" width="10.42578125" style="30" customWidth="1"/>
    <col min="7178" max="7418" width="9.140625" style="30"/>
    <col min="7419" max="7419" width="5.85546875" style="30" customWidth="1"/>
    <col min="7420" max="7420" width="25.42578125" style="30" customWidth="1"/>
    <col min="7421" max="7426" width="8.85546875" style="30" customWidth="1"/>
    <col min="7427" max="7427" width="9.140625" style="30" bestFit="1" customWidth="1"/>
    <col min="7428" max="7430" width="8.85546875" style="30" customWidth="1"/>
    <col min="7431" max="7431" width="11.5703125" style="30" bestFit="1" customWidth="1"/>
    <col min="7432" max="7432" width="40.140625" style="30" customWidth="1"/>
    <col min="7433" max="7433" width="10.42578125" style="30" customWidth="1"/>
    <col min="7434" max="7674" width="9.140625" style="30"/>
    <col min="7675" max="7675" width="5.85546875" style="30" customWidth="1"/>
    <col min="7676" max="7676" width="25.42578125" style="30" customWidth="1"/>
    <col min="7677" max="7682" width="8.85546875" style="30" customWidth="1"/>
    <col min="7683" max="7683" width="9.140625" style="30" bestFit="1" customWidth="1"/>
    <col min="7684" max="7686" width="8.85546875" style="30" customWidth="1"/>
    <col min="7687" max="7687" width="11.5703125" style="30" bestFit="1" customWidth="1"/>
    <col min="7688" max="7688" width="40.140625" style="30" customWidth="1"/>
    <col min="7689" max="7689" width="10.42578125" style="30" customWidth="1"/>
    <col min="7690" max="7930" width="9.140625" style="30"/>
    <col min="7931" max="7931" width="5.85546875" style="30" customWidth="1"/>
    <col min="7932" max="7932" width="25.42578125" style="30" customWidth="1"/>
    <col min="7933" max="7938" width="8.85546875" style="30" customWidth="1"/>
    <col min="7939" max="7939" width="9.140625" style="30" bestFit="1" customWidth="1"/>
    <col min="7940" max="7942" width="8.85546875" style="30" customWidth="1"/>
    <col min="7943" max="7943" width="11.5703125" style="30" bestFit="1" customWidth="1"/>
    <col min="7944" max="7944" width="40.140625" style="30" customWidth="1"/>
    <col min="7945" max="7945" width="10.42578125" style="30" customWidth="1"/>
    <col min="7946" max="8186" width="9.140625" style="30"/>
    <col min="8187" max="8187" width="5.85546875" style="30" customWidth="1"/>
    <col min="8188" max="8188" width="25.42578125" style="30" customWidth="1"/>
    <col min="8189" max="8194" width="8.85546875" style="30" customWidth="1"/>
    <col min="8195" max="8195" width="9.140625" style="30" bestFit="1" customWidth="1"/>
    <col min="8196" max="8198" width="8.85546875" style="30" customWidth="1"/>
    <col min="8199" max="8199" width="11.5703125" style="30" bestFit="1" customWidth="1"/>
    <col min="8200" max="8200" width="40.140625" style="30" customWidth="1"/>
    <col min="8201" max="8201" width="10.42578125" style="30" customWidth="1"/>
    <col min="8202" max="8442" width="9.140625" style="30"/>
    <col min="8443" max="8443" width="5.85546875" style="30" customWidth="1"/>
    <col min="8444" max="8444" width="25.42578125" style="30" customWidth="1"/>
    <col min="8445" max="8450" width="8.85546875" style="30" customWidth="1"/>
    <col min="8451" max="8451" width="9.140625" style="30" bestFit="1" customWidth="1"/>
    <col min="8452" max="8454" width="8.85546875" style="30" customWidth="1"/>
    <col min="8455" max="8455" width="11.5703125" style="30" bestFit="1" customWidth="1"/>
    <col min="8456" max="8456" width="40.140625" style="30" customWidth="1"/>
    <col min="8457" max="8457" width="10.42578125" style="30" customWidth="1"/>
    <col min="8458" max="8698" width="9.140625" style="30"/>
    <col min="8699" max="8699" width="5.85546875" style="30" customWidth="1"/>
    <col min="8700" max="8700" width="25.42578125" style="30" customWidth="1"/>
    <col min="8701" max="8706" width="8.85546875" style="30" customWidth="1"/>
    <col min="8707" max="8707" width="9.140625" style="30" bestFit="1" customWidth="1"/>
    <col min="8708" max="8710" width="8.85546875" style="30" customWidth="1"/>
    <col min="8711" max="8711" width="11.5703125" style="30" bestFit="1" customWidth="1"/>
    <col min="8712" max="8712" width="40.140625" style="30" customWidth="1"/>
    <col min="8713" max="8713" width="10.42578125" style="30" customWidth="1"/>
    <col min="8714" max="8954" width="9.140625" style="30"/>
    <col min="8955" max="8955" width="5.85546875" style="30" customWidth="1"/>
    <col min="8956" max="8956" width="25.42578125" style="30" customWidth="1"/>
    <col min="8957" max="8962" width="8.85546875" style="30" customWidth="1"/>
    <col min="8963" max="8963" width="9.140625" style="30" bestFit="1" customWidth="1"/>
    <col min="8964" max="8966" width="8.85546875" style="30" customWidth="1"/>
    <col min="8967" max="8967" width="11.5703125" style="30" bestFit="1" customWidth="1"/>
    <col min="8968" max="8968" width="40.140625" style="30" customWidth="1"/>
    <col min="8969" max="8969" width="10.42578125" style="30" customWidth="1"/>
    <col min="8970" max="9210" width="9.140625" style="30"/>
    <col min="9211" max="9211" width="5.85546875" style="30" customWidth="1"/>
    <col min="9212" max="9212" width="25.42578125" style="30" customWidth="1"/>
    <col min="9213" max="9218" width="8.85546875" style="30" customWidth="1"/>
    <col min="9219" max="9219" width="9.140625" style="30" bestFit="1" customWidth="1"/>
    <col min="9220" max="9222" width="8.85546875" style="30" customWidth="1"/>
    <col min="9223" max="9223" width="11.5703125" style="30" bestFit="1" customWidth="1"/>
    <col min="9224" max="9224" width="40.140625" style="30" customWidth="1"/>
    <col min="9225" max="9225" width="10.42578125" style="30" customWidth="1"/>
    <col min="9226" max="9466" width="9.140625" style="30"/>
    <col min="9467" max="9467" width="5.85546875" style="30" customWidth="1"/>
    <col min="9468" max="9468" width="25.42578125" style="30" customWidth="1"/>
    <col min="9469" max="9474" width="8.85546875" style="30" customWidth="1"/>
    <col min="9475" max="9475" width="9.140625" style="30" bestFit="1" customWidth="1"/>
    <col min="9476" max="9478" width="8.85546875" style="30" customWidth="1"/>
    <col min="9479" max="9479" width="11.5703125" style="30" bestFit="1" customWidth="1"/>
    <col min="9480" max="9480" width="40.140625" style="30" customWidth="1"/>
    <col min="9481" max="9481" width="10.42578125" style="30" customWidth="1"/>
    <col min="9482" max="9722" width="9.140625" style="30"/>
    <col min="9723" max="9723" width="5.85546875" style="30" customWidth="1"/>
    <col min="9724" max="9724" width="25.42578125" style="30" customWidth="1"/>
    <col min="9725" max="9730" width="8.85546875" style="30" customWidth="1"/>
    <col min="9731" max="9731" width="9.140625" style="30" bestFit="1" customWidth="1"/>
    <col min="9732" max="9734" width="8.85546875" style="30" customWidth="1"/>
    <col min="9735" max="9735" width="11.5703125" style="30" bestFit="1" customWidth="1"/>
    <col min="9736" max="9736" width="40.140625" style="30" customWidth="1"/>
    <col min="9737" max="9737" width="10.42578125" style="30" customWidth="1"/>
    <col min="9738" max="9978" width="9.140625" style="30"/>
    <col min="9979" max="9979" width="5.85546875" style="30" customWidth="1"/>
    <col min="9980" max="9980" width="25.42578125" style="30" customWidth="1"/>
    <col min="9981" max="9986" width="8.85546875" style="30" customWidth="1"/>
    <col min="9987" max="9987" width="9.140625" style="30" bestFit="1" customWidth="1"/>
    <col min="9988" max="9990" width="8.85546875" style="30" customWidth="1"/>
    <col min="9991" max="9991" width="11.5703125" style="30" bestFit="1" customWidth="1"/>
    <col min="9992" max="9992" width="40.140625" style="30" customWidth="1"/>
    <col min="9993" max="9993" width="10.42578125" style="30" customWidth="1"/>
    <col min="9994" max="10234" width="9.140625" style="30"/>
    <col min="10235" max="10235" width="5.85546875" style="30" customWidth="1"/>
    <col min="10236" max="10236" width="25.42578125" style="30" customWidth="1"/>
    <col min="10237" max="10242" width="8.85546875" style="30" customWidth="1"/>
    <col min="10243" max="10243" width="9.140625" style="30" bestFit="1" customWidth="1"/>
    <col min="10244" max="10246" width="8.85546875" style="30" customWidth="1"/>
    <col min="10247" max="10247" width="11.5703125" style="30" bestFit="1" customWidth="1"/>
    <col min="10248" max="10248" width="40.140625" style="30" customWidth="1"/>
    <col min="10249" max="10249" width="10.42578125" style="30" customWidth="1"/>
    <col min="10250" max="10490" width="9.140625" style="30"/>
    <col min="10491" max="10491" width="5.85546875" style="30" customWidth="1"/>
    <col min="10492" max="10492" width="25.42578125" style="30" customWidth="1"/>
    <col min="10493" max="10498" width="8.85546875" style="30" customWidth="1"/>
    <col min="10499" max="10499" width="9.140625" style="30" bestFit="1" customWidth="1"/>
    <col min="10500" max="10502" width="8.85546875" style="30" customWidth="1"/>
    <col min="10503" max="10503" width="11.5703125" style="30" bestFit="1" customWidth="1"/>
    <col min="10504" max="10504" width="40.140625" style="30" customWidth="1"/>
    <col min="10505" max="10505" width="10.42578125" style="30" customWidth="1"/>
    <col min="10506" max="10746" width="9.140625" style="30"/>
    <col min="10747" max="10747" width="5.85546875" style="30" customWidth="1"/>
    <col min="10748" max="10748" width="25.42578125" style="30" customWidth="1"/>
    <col min="10749" max="10754" width="8.85546875" style="30" customWidth="1"/>
    <col min="10755" max="10755" width="9.140625" style="30" bestFit="1" customWidth="1"/>
    <col min="10756" max="10758" width="8.85546875" style="30" customWidth="1"/>
    <col min="10759" max="10759" width="11.5703125" style="30" bestFit="1" customWidth="1"/>
    <col min="10760" max="10760" width="40.140625" style="30" customWidth="1"/>
    <col min="10761" max="10761" width="10.42578125" style="30" customWidth="1"/>
    <col min="10762" max="11002" width="9.140625" style="30"/>
    <col min="11003" max="11003" width="5.85546875" style="30" customWidth="1"/>
    <col min="11004" max="11004" width="25.42578125" style="30" customWidth="1"/>
    <col min="11005" max="11010" width="8.85546875" style="30" customWidth="1"/>
    <col min="11011" max="11011" width="9.140625" style="30" bestFit="1" customWidth="1"/>
    <col min="11012" max="11014" width="8.85546875" style="30" customWidth="1"/>
    <col min="11015" max="11015" width="11.5703125" style="30" bestFit="1" customWidth="1"/>
    <col min="11016" max="11016" width="40.140625" style="30" customWidth="1"/>
    <col min="11017" max="11017" width="10.42578125" style="30" customWidth="1"/>
    <col min="11018" max="11258" width="9.140625" style="30"/>
    <col min="11259" max="11259" width="5.85546875" style="30" customWidth="1"/>
    <col min="11260" max="11260" width="25.42578125" style="30" customWidth="1"/>
    <col min="11261" max="11266" width="8.85546875" style="30" customWidth="1"/>
    <col min="11267" max="11267" width="9.140625" style="30" bestFit="1" customWidth="1"/>
    <col min="11268" max="11270" width="8.85546875" style="30" customWidth="1"/>
    <col min="11271" max="11271" width="11.5703125" style="30" bestFit="1" customWidth="1"/>
    <col min="11272" max="11272" width="40.140625" style="30" customWidth="1"/>
    <col min="11273" max="11273" width="10.42578125" style="30" customWidth="1"/>
    <col min="11274" max="11514" width="9.140625" style="30"/>
    <col min="11515" max="11515" width="5.85546875" style="30" customWidth="1"/>
    <col min="11516" max="11516" width="25.42578125" style="30" customWidth="1"/>
    <col min="11517" max="11522" width="8.85546875" style="30" customWidth="1"/>
    <col min="11523" max="11523" width="9.140625" style="30" bestFit="1" customWidth="1"/>
    <col min="11524" max="11526" width="8.85546875" style="30" customWidth="1"/>
    <col min="11527" max="11527" width="11.5703125" style="30" bestFit="1" customWidth="1"/>
    <col min="11528" max="11528" width="40.140625" style="30" customWidth="1"/>
    <col min="11529" max="11529" width="10.42578125" style="30" customWidth="1"/>
    <col min="11530" max="11770" width="9.140625" style="30"/>
    <col min="11771" max="11771" width="5.85546875" style="30" customWidth="1"/>
    <col min="11772" max="11772" width="25.42578125" style="30" customWidth="1"/>
    <col min="11773" max="11778" width="8.85546875" style="30" customWidth="1"/>
    <col min="11779" max="11779" width="9.140625" style="30" bestFit="1" customWidth="1"/>
    <col min="11780" max="11782" width="8.85546875" style="30" customWidth="1"/>
    <col min="11783" max="11783" width="11.5703125" style="30" bestFit="1" customWidth="1"/>
    <col min="11784" max="11784" width="40.140625" style="30" customWidth="1"/>
    <col min="11785" max="11785" width="10.42578125" style="30" customWidth="1"/>
    <col min="11786" max="12026" width="9.140625" style="30"/>
    <col min="12027" max="12027" width="5.85546875" style="30" customWidth="1"/>
    <col min="12028" max="12028" width="25.42578125" style="30" customWidth="1"/>
    <col min="12029" max="12034" width="8.85546875" style="30" customWidth="1"/>
    <col min="12035" max="12035" width="9.140625" style="30" bestFit="1" customWidth="1"/>
    <col min="12036" max="12038" width="8.85546875" style="30" customWidth="1"/>
    <col min="12039" max="12039" width="11.5703125" style="30" bestFit="1" customWidth="1"/>
    <col min="12040" max="12040" width="40.140625" style="30" customWidth="1"/>
    <col min="12041" max="12041" width="10.42578125" style="30" customWidth="1"/>
    <col min="12042" max="12282" width="9.140625" style="30"/>
    <col min="12283" max="12283" width="5.85546875" style="30" customWidth="1"/>
    <col min="12284" max="12284" width="25.42578125" style="30" customWidth="1"/>
    <col min="12285" max="12290" width="8.85546875" style="30" customWidth="1"/>
    <col min="12291" max="12291" width="9.140625" style="30" bestFit="1" customWidth="1"/>
    <col min="12292" max="12294" width="8.85546875" style="30" customWidth="1"/>
    <col min="12295" max="12295" width="11.5703125" style="30" bestFit="1" customWidth="1"/>
    <col min="12296" max="12296" width="40.140625" style="30" customWidth="1"/>
    <col min="12297" max="12297" width="10.42578125" style="30" customWidth="1"/>
    <col min="12298" max="12538" width="9.140625" style="30"/>
    <col min="12539" max="12539" width="5.85546875" style="30" customWidth="1"/>
    <col min="12540" max="12540" width="25.42578125" style="30" customWidth="1"/>
    <col min="12541" max="12546" width="8.85546875" style="30" customWidth="1"/>
    <col min="12547" max="12547" width="9.140625" style="30" bestFit="1" customWidth="1"/>
    <col min="12548" max="12550" width="8.85546875" style="30" customWidth="1"/>
    <col min="12551" max="12551" width="11.5703125" style="30" bestFit="1" customWidth="1"/>
    <col min="12552" max="12552" width="40.140625" style="30" customWidth="1"/>
    <col min="12553" max="12553" width="10.42578125" style="30" customWidth="1"/>
    <col min="12554" max="12794" width="9.140625" style="30"/>
    <col min="12795" max="12795" width="5.85546875" style="30" customWidth="1"/>
    <col min="12796" max="12796" width="25.42578125" style="30" customWidth="1"/>
    <col min="12797" max="12802" width="8.85546875" style="30" customWidth="1"/>
    <col min="12803" max="12803" width="9.140625" style="30" bestFit="1" customWidth="1"/>
    <col min="12804" max="12806" width="8.85546875" style="30" customWidth="1"/>
    <col min="12807" max="12807" width="11.5703125" style="30" bestFit="1" customWidth="1"/>
    <col min="12808" max="12808" width="40.140625" style="30" customWidth="1"/>
    <col min="12809" max="12809" width="10.42578125" style="30" customWidth="1"/>
    <col min="12810" max="13050" width="9.140625" style="30"/>
    <col min="13051" max="13051" width="5.85546875" style="30" customWidth="1"/>
    <col min="13052" max="13052" width="25.42578125" style="30" customWidth="1"/>
    <col min="13053" max="13058" width="8.85546875" style="30" customWidth="1"/>
    <col min="13059" max="13059" width="9.140625" style="30" bestFit="1" customWidth="1"/>
    <col min="13060" max="13062" width="8.85546875" style="30" customWidth="1"/>
    <col min="13063" max="13063" width="11.5703125" style="30" bestFit="1" customWidth="1"/>
    <col min="13064" max="13064" width="40.140625" style="30" customWidth="1"/>
    <col min="13065" max="13065" width="10.42578125" style="30" customWidth="1"/>
    <col min="13066" max="13306" width="9.140625" style="30"/>
    <col min="13307" max="13307" width="5.85546875" style="30" customWidth="1"/>
    <col min="13308" max="13308" width="25.42578125" style="30" customWidth="1"/>
    <col min="13309" max="13314" width="8.85546875" style="30" customWidth="1"/>
    <col min="13315" max="13315" width="9.140625" style="30" bestFit="1" customWidth="1"/>
    <col min="13316" max="13318" width="8.85546875" style="30" customWidth="1"/>
    <col min="13319" max="13319" width="11.5703125" style="30" bestFit="1" customWidth="1"/>
    <col min="13320" max="13320" width="40.140625" style="30" customWidth="1"/>
    <col min="13321" max="13321" width="10.42578125" style="30" customWidth="1"/>
    <col min="13322" max="13562" width="9.140625" style="30"/>
    <col min="13563" max="13563" width="5.85546875" style="30" customWidth="1"/>
    <col min="13564" max="13564" width="25.42578125" style="30" customWidth="1"/>
    <col min="13565" max="13570" width="8.85546875" style="30" customWidth="1"/>
    <col min="13571" max="13571" width="9.140625" style="30" bestFit="1" customWidth="1"/>
    <col min="13572" max="13574" width="8.85546875" style="30" customWidth="1"/>
    <col min="13575" max="13575" width="11.5703125" style="30" bestFit="1" customWidth="1"/>
    <col min="13576" max="13576" width="40.140625" style="30" customWidth="1"/>
    <col min="13577" max="13577" width="10.42578125" style="30" customWidth="1"/>
    <col min="13578" max="13818" width="9.140625" style="30"/>
    <col min="13819" max="13819" width="5.85546875" style="30" customWidth="1"/>
    <col min="13820" max="13820" width="25.42578125" style="30" customWidth="1"/>
    <col min="13821" max="13826" width="8.85546875" style="30" customWidth="1"/>
    <col min="13827" max="13827" width="9.140625" style="30" bestFit="1" customWidth="1"/>
    <col min="13828" max="13830" width="8.85546875" style="30" customWidth="1"/>
    <col min="13831" max="13831" width="11.5703125" style="30" bestFit="1" customWidth="1"/>
    <col min="13832" max="13832" width="40.140625" style="30" customWidth="1"/>
    <col min="13833" max="13833" width="10.42578125" style="30" customWidth="1"/>
    <col min="13834" max="14074" width="9.140625" style="30"/>
    <col min="14075" max="14075" width="5.85546875" style="30" customWidth="1"/>
    <col min="14076" max="14076" width="25.42578125" style="30" customWidth="1"/>
    <col min="14077" max="14082" width="8.85546875" style="30" customWidth="1"/>
    <col min="14083" max="14083" width="9.140625" style="30" bestFit="1" customWidth="1"/>
    <col min="14084" max="14086" width="8.85546875" style="30" customWidth="1"/>
    <col min="14087" max="14087" width="11.5703125" style="30" bestFit="1" customWidth="1"/>
    <col min="14088" max="14088" width="40.140625" style="30" customWidth="1"/>
    <col min="14089" max="14089" width="10.42578125" style="30" customWidth="1"/>
    <col min="14090" max="14330" width="9.140625" style="30"/>
    <col min="14331" max="14331" width="5.85546875" style="30" customWidth="1"/>
    <col min="14332" max="14332" width="25.42578125" style="30" customWidth="1"/>
    <col min="14333" max="14338" width="8.85546875" style="30" customWidth="1"/>
    <col min="14339" max="14339" width="9.140625" style="30" bestFit="1" customWidth="1"/>
    <col min="14340" max="14342" width="8.85546875" style="30" customWidth="1"/>
    <col min="14343" max="14343" width="11.5703125" style="30" bestFit="1" customWidth="1"/>
    <col min="14344" max="14344" width="40.140625" style="30" customWidth="1"/>
    <col min="14345" max="14345" width="10.42578125" style="30" customWidth="1"/>
    <col min="14346" max="14586" width="9.140625" style="30"/>
    <col min="14587" max="14587" width="5.85546875" style="30" customWidth="1"/>
    <col min="14588" max="14588" width="25.42578125" style="30" customWidth="1"/>
    <col min="14589" max="14594" width="8.85546875" style="30" customWidth="1"/>
    <col min="14595" max="14595" width="9.140625" style="30" bestFit="1" customWidth="1"/>
    <col min="14596" max="14598" width="8.85546875" style="30" customWidth="1"/>
    <col min="14599" max="14599" width="11.5703125" style="30" bestFit="1" customWidth="1"/>
    <col min="14600" max="14600" width="40.140625" style="30" customWidth="1"/>
    <col min="14601" max="14601" width="10.42578125" style="30" customWidth="1"/>
    <col min="14602" max="14842" width="9.140625" style="30"/>
    <col min="14843" max="14843" width="5.85546875" style="30" customWidth="1"/>
    <col min="14844" max="14844" width="25.42578125" style="30" customWidth="1"/>
    <col min="14845" max="14850" width="8.85546875" style="30" customWidth="1"/>
    <col min="14851" max="14851" width="9.140625" style="30" bestFit="1" customWidth="1"/>
    <col min="14852" max="14854" width="8.85546875" style="30" customWidth="1"/>
    <col min="14855" max="14855" width="11.5703125" style="30" bestFit="1" customWidth="1"/>
    <col min="14856" max="14856" width="40.140625" style="30" customWidth="1"/>
    <col min="14857" max="14857" width="10.42578125" style="30" customWidth="1"/>
    <col min="14858" max="15098" width="9.140625" style="30"/>
    <col min="15099" max="15099" width="5.85546875" style="30" customWidth="1"/>
    <col min="15100" max="15100" width="25.42578125" style="30" customWidth="1"/>
    <col min="15101" max="15106" width="8.85546875" style="30" customWidth="1"/>
    <col min="15107" max="15107" width="9.140625" style="30" bestFit="1" customWidth="1"/>
    <col min="15108" max="15110" width="8.85546875" style="30" customWidth="1"/>
    <col min="15111" max="15111" width="11.5703125" style="30" bestFit="1" customWidth="1"/>
    <col min="15112" max="15112" width="40.140625" style="30" customWidth="1"/>
    <col min="15113" max="15113" width="10.42578125" style="30" customWidth="1"/>
    <col min="15114" max="15354" width="9.140625" style="30"/>
    <col min="15355" max="15355" width="5.85546875" style="30" customWidth="1"/>
    <col min="15356" max="15356" width="25.42578125" style="30" customWidth="1"/>
    <col min="15357" max="15362" width="8.85546875" style="30" customWidth="1"/>
    <col min="15363" max="15363" width="9.140625" style="30" bestFit="1" customWidth="1"/>
    <col min="15364" max="15366" width="8.85546875" style="30" customWidth="1"/>
    <col min="15367" max="15367" width="11.5703125" style="30" bestFit="1" customWidth="1"/>
    <col min="15368" max="15368" width="40.140625" style="30" customWidth="1"/>
    <col min="15369" max="15369" width="10.42578125" style="30" customWidth="1"/>
    <col min="15370" max="15610" width="9.140625" style="30"/>
    <col min="15611" max="15611" width="5.85546875" style="30" customWidth="1"/>
    <col min="15612" max="15612" width="25.42578125" style="30" customWidth="1"/>
    <col min="15613" max="15618" width="8.85546875" style="30" customWidth="1"/>
    <col min="15619" max="15619" width="9.140625" style="30" bestFit="1" customWidth="1"/>
    <col min="15620" max="15622" width="8.85546875" style="30" customWidth="1"/>
    <col min="15623" max="15623" width="11.5703125" style="30" bestFit="1" customWidth="1"/>
    <col min="15624" max="15624" width="40.140625" style="30" customWidth="1"/>
    <col min="15625" max="15625" width="10.42578125" style="30" customWidth="1"/>
    <col min="15626" max="15866" width="9.140625" style="30"/>
    <col min="15867" max="15867" width="5.85546875" style="30" customWidth="1"/>
    <col min="15868" max="15868" width="25.42578125" style="30" customWidth="1"/>
    <col min="15869" max="15874" width="8.85546875" style="30" customWidth="1"/>
    <col min="15875" max="15875" width="9.140625" style="30" bestFit="1" customWidth="1"/>
    <col min="15876" max="15878" width="8.85546875" style="30" customWidth="1"/>
    <col min="15879" max="15879" width="11.5703125" style="30" bestFit="1" customWidth="1"/>
    <col min="15880" max="15880" width="40.140625" style="30" customWidth="1"/>
    <col min="15881" max="15881" width="10.42578125" style="30" customWidth="1"/>
    <col min="15882" max="16122" width="9.140625" style="30"/>
    <col min="16123" max="16123" width="5.85546875" style="30" customWidth="1"/>
    <col min="16124" max="16124" width="25.42578125" style="30" customWidth="1"/>
    <col min="16125" max="16130" width="8.85546875" style="30" customWidth="1"/>
    <col min="16131" max="16131" width="9.140625" style="30" bestFit="1" customWidth="1"/>
    <col min="16132" max="16134" width="8.85546875" style="30" customWidth="1"/>
    <col min="16135" max="16135" width="11.5703125" style="30" bestFit="1" customWidth="1"/>
    <col min="16136" max="16136" width="40.140625" style="30" customWidth="1"/>
    <col min="16137" max="16137" width="10.42578125" style="30" customWidth="1"/>
    <col min="16138" max="16384" width="9.140625" style="30"/>
  </cols>
  <sheetData>
    <row r="1" spans="1:9" s="24" customFormat="1">
      <c r="A1" s="187" t="s">
        <v>58</v>
      </c>
      <c r="B1" s="187"/>
      <c r="C1" s="187"/>
      <c r="D1" s="187"/>
      <c r="E1" s="187"/>
      <c r="F1" s="187"/>
      <c r="G1" s="187"/>
      <c r="H1" s="187"/>
      <c r="I1" s="23"/>
    </row>
    <row r="2" spans="1:9" s="24" customFormat="1">
      <c r="A2" s="188" t="s">
        <v>59</v>
      </c>
      <c r="B2" s="188"/>
      <c r="C2" s="188"/>
      <c r="D2" s="188"/>
      <c r="E2" s="188"/>
      <c r="F2" s="188"/>
      <c r="G2" s="188"/>
      <c r="H2" s="188"/>
      <c r="I2" s="23"/>
    </row>
    <row r="3" spans="1:9" s="24" customFormat="1">
      <c r="A3" s="189" t="s">
        <v>105</v>
      </c>
      <c r="B3" s="189"/>
      <c r="C3" s="189"/>
      <c r="D3" s="189"/>
      <c r="E3" s="189"/>
      <c r="F3" s="189"/>
      <c r="G3" s="189"/>
      <c r="H3" s="189"/>
      <c r="I3" s="23"/>
    </row>
    <row r="4" spans="1:9" s="24" customFormat="1">
      <c r="A4" s="70"/>
      <c r="B4" s="70"/>
      <c r="C4" s="70"/>
      <c r="D4" s="70"/>
      <c r="E4" s="71"/>
      <c r="F4" s="70"/>
      <c r="G4" s="70"/>
      <c r="H4" s="72"/>
      <c r="I4" s="23"/>
    </row>
    <row r="5" spans="1:9" s="24" customFormat="1" ht="23.25" customHeight="1">
      <c r="A5" s="82" t="s">
        <v>60</v>
      </c>
      <c r="B5" s="82" t="s">
        <v>61</v>
      </c>
      <c r="C5" s="237" t="s">
        <v>133</v>
      </c>
      <c r="D5" s="190"/>
      <c r="E5" s="190"/>
      <c r="F5" s="190"/>
      <c r="G5" s="238"/>
      <c r="H5" s="82"/>
      <c r="I5" s="23"/>
    </row>
    <row r="6" spans="1:9" s="24" customFormat="1">
      <c r="A6" s="83"/>
      <c r="B6" s="84"/>
      <c r="C6" s="237" t="s">
        <v>50</v>
      </c>
      <c r="D6" s="190"/>
      <c r="E6" s="190"/>
      <c r="F6" s="190"/>
      <c r="G6" s="238"/>
      <c r="H6" s="83" t="s">
        <v>62</v>
      </c>
      <c r="I6" s="23"/>
    </row>
    <row r="7" spans="1:9" s="24" customFormat="1" ht="21.75" customHeight="1">
      <c r="A7" s="73"/>
      <c r="B7" s="73"/>
      <c r="C7" s="75" t="s">
        <v>34</v>
      </c>
      <c r="D7" s="81" t="s">
        <v>63</v>
      </c>
      <c r="E7" s="185" t="s">
        <v>33</v>
      </c>
      <c r="F7" s="186"/>
      <c r="G7" s="186"/>
      <c r="H7" s="74"/>
      <c r="I7" s="23"/>
    </row>
    <row r="8" spans="1:9" s="24" customFormat="1">
      <c r="A8" s="77"/>
      <c r="B8" s="77"/>
      <c r="C8" s="78"/>
      <c r="D8" s="79"/>
      <c r="E8" s="80" t="s">
        <v>34</v>
      </c>
      <c r="F8" s="79" t="s">
        <v>56</v>
      </c>
      <c r="G8" s="85" t="s">
        <v>57</v>
      </c>
      <c r="H8" s="76"/>
      <c r="I8" s="23"/>
    </row>
    <row r="9" spans="1:9" s="24" customFormat="1">
      <c r="A9" s="217"/>
      <c r="B9" s="218" t="s">
        <v>64</v>
      </c>
      <c r="C9" s="219">
        <f>C10+C15+C24</f>
        <v>0</v>
      </c>
      <c r="D9" s="220">
        <f>+D10+D15+D24</f>
        <v>0</v>
      </c>
      <c r="E9" s="219">
        <f>E10+E15+E24</f>
        <v>0</v>
      </c>
      <c r="F9" s="221">
        <f>F10+F15+F24</f>
        <v>0</v>
      </c>
      <c r="G9" s="221">
        <f>+G10+G15+G24</f>
        <v>0</v>
      </c>
      <c r="H9" s="222"/>
      <c r="I9" s="23"/>
    </row>
    <row r="10" spans="1:9" s="26" customFormat="1">
      <c r="A10" s="223">
        <v>1</v>
      </c>
      <c r="B10" s="224" t="s">
        <v>65</v>
      </c>
      <c r="C10" s="225">
        <f>SUM(C11:C14)</f>
        <v>0</v>
      </c>
      <c r="D10" s="225">
        <f t="shared" ref="D10:G10" si="0">SUM(D11:D14)</f>
        <v>0</v>
      </c>
      <c r="E10" s="225">
        <f>SUM(E11:E14)</f>
        <v>0</v>
      </c>
      <c r="F10" s="225">
        <f t="shared" si="0"/>
        <v>0</v>
      </c>
      <c r="G10" s="225">
        <f t="shared" si="0"/>
        <v>0</v>
      </c>
      <c r="H10" s="226"/>
      <c r="I10" s="25"/>
    </row>
    <row r="11" spans="1:9" s="24" customFormat="1">
      <c r="A11" s="227"/>
      <c r="B11" s="207" t="s">
        <v>134</v>
      </c>
      <c r="C11" s="214"/>
      <c r="D11" s="228"/>
      <c r="E11" s="214">
        <f>+F11+G11</f>
        <v>0</v>
      </c>
      <c r="F11" s="229"/>
      <c r="G11" s="228"/>
      <c r="H11" s="230" t="s">
        <v>141</v>
      </c>
      <c r="I11" s="23"/>
    </row>
    <row r="12" spans="1:9" s="24" customFormat="1">
      <c r="A12" s="227"/>
      <c r="B12" s="207" t="s">
        <v>137</v>
      </c>
      <c r="C12" s="214"/>
      <c r="D12" s="228"/>
      <c r="E12" s="214">
        <f t="shared" ref="E12:E32" si="1">+F12+G12</f>
        <v>0</v>
      </c>
      <c r="F12" s="229"/>
      <c r="G12" s="228"/>
      <c r="H12" s="230"/>
      <c r="I12" s="23"/>
    </row>
    <row r="13" spans="1:9" s="24" customFormat="1">
      <c r="A13" s="227"/>
      <c r="B13" s="207" t="s">
        <v>136</v>
      </c>
      <c r="C13" s="214"/>
      <c r="D13" s="228"/>
      <c r="E13" s="214">
        <f t="shared" si="1"/>
        <v>0</v>
      </c>
      <c r="F13" s="229"/>
      <c r="G13" s="228"/>
      <c r="H13" s="222"/>
      <c r="I13" s="23"/>
    </row>
    <row r="14" spans="1:9" s="24" customFormat="1">
      <c r="A14" s="227"/>
      <c r="B14" s="207" t="s">
        <v>140</v>
      </c>
      <c r="C14" s="214"/>
      <c r="D14" s="228"/>
      <c r="E14" s="214">
        <f t="shared" si="1"/>
        <v>0</v>
      </c>
      <c r="F14" s="229"/>
      <c r="G14" s="228"/>
      <c r="H14" s="222"/>
      <c r="I14" s="23"/>
    </row>
    <row r="15" spans="1:9" s="28" customFormat="1">
      <c r="A15" s="223">
        <v>2</v>
      </c>
      <c r="B15" s="224" t="s">
        <v>66</v>
      </c>
      <c r="C15" s="225">
        <f>SUM(C16:C23)</f>
        <v>0</v>
      </c>
      <c r="D15" s="225">
        <f t="shared" ref="D15:G15" si="2">SUM(D16:D23)</f>
        <v>0</v>
      </c>
      <c r="E15" s="225">
        <f t="shared" si="2"/>
        <v>0</v>
      </c>
      <c r="F15" s="225">
        <f t="shared" si="2"/>
        <v>0</v>
      </c>
      <c r="G15" s="225">
        <f t="shared" si="2"/>
        <v>0</v>
      </c>
      <c r="H15" s="226"/>
      <c r="I15" s="27"/>
    </row>
    <row r="16" spans="1:9" s="28" customFormat="1">
      <c r="A16" s="223"/>
      <c r="B16" s="207" t="s">
        <v>135</v>
      </c>
      <c r="C16" s="214"/>
      <c r="D16" s="228"/>
      <c r="E16" s="214">
        <f t="shared" si="1"/>
        <v>0</v>
      </c>
      <c r="F16" s="221"/>
      <c r="G16" s="231"/>
      <c r="H16" s="230"/>
      <c r="I16" s="27"/>
    </row>
    <row r="17" spans="1:9" s="28" customFormat="1" ht="22.5" customHeight="1">
      <c r="A17" s="223"/>
      <c r="B17" s="207" t="s">
        <v>138</v>
      </c>
      <c r="C17" s="214"/>
      <c r="D17" s="228"/>
      <c r="E17" s="214">
        <f t="shared" si="1"/>
        <v>0</v>
      </c>
      <c r="F17" s="232"/>
      <c r="G17" s="233"/>
      <c r="H17" s="230"/>
      <c r="I17" s="27"/>
    </row>
    <row r="18" spans="1:9" s="28" customFormat="1" ht="22.5" customHeight="1">
      <c r="A18" s="223"/>
      <c r="B18" s="207" t="s">
        <v>139</v>
      </c>
      <c r="C18" s="214"/>
      <c r="D18" s="228"/>
      <c r="E18" s="214">
        <f t="shared" si="1"/>
        <v>0</v>
      </c>
      <c r="F18" s="232"/>
      <c r="G18" s="233"/>
      <c r="H18" s="230"/>
      <c r="I18" s="27"/>
    </row>
    <row r="19" spans="1:9" s="28" customFormat="1" ht="22.5" customHeight="1">
      <c r="A19" s="223"/>
      <c r="B19" s="207" t="s">
        <v>67</v>
      </c>
      <c r="C19" s="214"/>
      <c r="D19" s="228"/>
      <c r="E19" s="214">
        <f t="shared" si="1"/>
        <v>0</v>
      </c>
      <c r="F19" s="232"/>
      <c r="G19" s="233"/>
      <c r="H19" s="230"/>
      <c r="I19" s="27"/>
    </row>
    <row r="20" spans="1:9" ht="19.5" customHeight="1">
      <c r="A20" s="227"/>
      <c r="B20" s="207" t="s">
        <v>101</v>
      </c>
      <c r="C20" s="214"/>
      <c r="D20" s="228"/>
      <c r="E20" s="214">
        <f t="shared" si="1"/>
        <v>0</v>
      </c>
      <c r="F20" s="221"/>
      <c r="G20" s="228"/>
      <c r="H20" s="234"/>
    </row>
    <row r="21" spans="1:9">
      <c r="A21" s="227"/>
      <c r="B21" s="207"/>
      <c r="C21" s="214"/>
      <c r="D21" s="228"/>
      <c r="E21" s="214">
        <f t="shared" si="1"/>
        <v>0</v>
      </c>
      <c r="F21" s="221"/>
      <c r="G21" s="228"/>
      <c r="H21" s="234"/>
    </row>
    <row r="22" spans="1:9">
      <c r="A22" s="227"/>
      <c r="B22" s="208"/>
      <c r="C22" s="214"/>
      <c r="D22" s="228"/>
      <c r="E22" s="214">
        <f t="shared" si="1"/>
        <v>0</v>
      </c>
      <c r="F22" s="221"/>
      <c r="G22" s="228"/>
      <c r="H22" s="234"/>
    </row>
    <row r="23" spans="1:9">
      <c r="A23" s="227"/>
      <c r="B23" s="208"/>
      <c r="C23" s="214"/>
      <c r="D23" s="228"/>
      <c r="E23" s="214">
        <f t="shared" si="1"/>
        <v>0</v>
      </c>
      <c r="F23" s="221"/>
      <c r="G23" s="228"/>
      <c r="H23" s="234"/>
    </row>
    <row r="24" spans="1:9" s="32" customFormat="1">
      <c r="A24" s="223">
        <v>3</v>
      </c>
      <c r="B24" s="224" t="s">
        <v>68</v>
      </c>
      <c r="C24" s="225">
        <f>SUM(C25:C32)</f>
        <v>0</v>
      </c>
      <c r="D24" s="225">
        <f t="shared" ref="D24:G24" si="3">SUM(D25:D32)</f>
        <v>0</v>
      </c>
      <c r="E24" s="225">
        <f t="shared" si="3"/>
        <v>0</v>
      </c>
      <c r="F24" s="225">
        <f t="shared" si="3"/>
        <v>0</v>
      </c>
      <c r="G24" s="225">
        <f t="shared" si="3"/>
        <v>0</v>
      </c>
      <c r="H24" s="235"/>
      <c r="I24" s="31"/>
    </row>
    <row r="25" spans="1:9" s="34" customFormat="1" ht="25.5" customHeight="1">
      <c r="A25" s="236"/>
      <c r="B25" s="209" t="s">
        <v>69</v>
      </c>
      <c r="C25" s="210"/>
      <c r="D25" s="211"/>
      <c r="E25" s="214">
        <f t="shared" si="1"/>
        <v>0</v>
      </c>
      <c r="F25" s="212"/>
      <c r="G25" s="211"/>
      <c r="H25" s="213"/>
      <c r="I25" s="33"/>
    </row>
    <row r="26" spans="1:9" s="36" customFormat="1" ht="17.25" customHeight="1">
      <c r="A26" s="227"/>
      <c r="B26" s="207" t="s">
        <v>70</v>
      </c>
      <c r="C26" s="214"/>
      <c r="D26" s="211"/>
      <c r="E26" s="214">
        <f t="shared" si="1"/>
        <v>0</v>
      </c>
      <c r="F26" s="215"/>
      <c r="G26" s="215"/>
      <c r="H26" s="207"/>
      <c r="I26" s="35"/>
    </row>
    <row r="27" spans="1:9" s="36" customFormat="1" ht="21.75" customHeight="1">
      <c r="A27" s="227"/>
      <c r="B27" s="207" t="s">
        <v>71</v>
      </c>
      <c r="C27" s="214"/>
      <c r="D27" s="211"/>
      <c r="E27" s="214">
        <f t="shared" si="1"/>
        <v>0</v>
      </c>
      <c r="F27" s="215"/>
      <c r="G27" s="215"/>
      <c r="H27" s="216"/>
      <c r="I27" s="35"/>
    </row>
    <row r="28" spans="1:9" s="36" customFormat="1">
      <c r="A28" s="227"/>
      <c r="B28" s="207" t="s">
        <v>72</v>
      </c>
      <c r="C28" s="214"/>
      <c r="D28" s="211"/>
      <c r="E28" s="214">
        <f t="shared" si="1"/>
        <v>0</v>
      </c>
      <c r="F28" s="215"/>
      <c r="G28" s="215"/>
      <c r="H28" s="207"/>
      <c r="I28" s="35"/>
    </row>
    <row r="29" spans="1:9" s="36" customFormat="1">
      <c r="A29" s="227"/>
      <c r="B29" s="207" t="s">
        <v>73</v>
      </c>
      <c r="C29" s="214"/>
      <c r="D29" s="211"/>
      <c r="E29" s="214">
        <f t="shared" si="1"/>
        <v>0</v>
      </c>
      <c r="F29" s="215"/>
      <c r="G29" s="215"/>
      <c r="H29" s="207"/>
      <c r="I29" s="37"/>
    </row>
    <row r="30" spans="1:9" s="36" customFormat="1">
      <c r="A30" s="227"/>
      <c r="B30" s="207" t="s">
        <v>74</v>
      </c>
      <c r="C30" s="214"/>
      <c r="D30" s="211"/>
      <c r="E30" s="214">
        <f t="shared" si="1"/>
        <v>0</v>
      </c>
      <c r="F30" s="215"/>
      <c r="G30" s="215"/>
      <c r="H30" s="207"/>
      <c r="I30" s="37"/>
    </row>
    <row r="31" spans="1:9" s="36" customFormat="1">
      <c r="A31" s="227"/>
      <c r="B31" s="207" t="s">
        <v>75</v>
      </c>
      <c r="C31" s="214"/>
      <c r="D31" s="211"/>
      <c r="E31" s="214">
        <f t="shared" si="1"/>
        <v>0</v>
      </c>
      <c r="F31" s="215"/>
      <c r="G31" s="215"/>
      <c r="H31" s="207"/>
      <c r="I31" s="37"/>
    </row>
    <row r="32" spans="1:9" s="36" customFormat="1">
      <c r="A32" s="227"/>
      <c r="B32" s="207" t="s">
        <v>102</v>
      </c>
      <c r="C32" s="214"/>
      <c r="D32" s="211"/>
      <c r="E32" s="214">
        <f t="shared" si="1"/>
        <v>0</v>
      </c>
      <c r="F32" s="215"/>
      <c r="G32" s="215"/>
      <c r="H32" s="207"/>
      <c r="I32" s="37"/>
    </row>
    <row r="47" spans="8:8">
      <c r="H47" s="157" t="s">
        <v>99</v>
      </c>
    </row>
  </sheetData>
  <mergeCells count="6">
    <mergeCell ref="E7:G7"/>
    <mergeCell ref="A1:H1"/>
    <mergeCell ref="A2:H2"/>
    <mergeCell ref="A3:H3"/>
    <mergeCell ref="C5:G5"/>
    <mergeCell ref="C6:G6"/>
  </mergeCells>
  <pageMargins left="0.23" right="0.27559055118110237" top="0.68" bottom="0.44" header="0.51181102362204722" footer="0.15"/>
  <pageSetup paperSize="9" scale="7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H44"/>
  <sheetViews>
    <sheetView showGridLines="0" zoomScaleNormal="100" zoomScaleSheetLayoutView="100" workbookViewId="0">
      <selection activeCell="H21" sqref="H21"/>
    </sheetView>
  </sheetViews>
  <sheetFormatPr defaultRowHeight="18.75"/>
  <cols>
    <col min="1" max="1" width="9.140625" style="51" customWidth="1"/>
    <col min="2" max="2" width="44" style="51" customWidth="1"/>
    <col min="3" max="3" width="12.85546875" style="51" customWidth="1"/>
    <col min="4" max="4" width="14.140625" style="51" customWidth="1"/>
    <col min="5" max="5" width="13" style="51" customWidth="1"/>
    <col min="6" max="6" width="12" style="51" customWidth="1"/>
    <col min="7" max="7" width="13.85546875" style="51" customWidth="1"/>
    <col min="8" max="8" width="18.5703125" style="51" bestFit="1" customWidth="1"/>
    <col min="9" max="254" width="9.140625" style="51"/>
    <col min="255" max="255" width="8.28515625" style="51" customWidth="1"/>
    <col min="256" max="256" width="27.42578125" style="51" customWidth="1"/>
    <col min="257" max="257" width="14.42578125" style="51" customWidth="1"/>
    <col min="258" max="258" width="15.7109375" style="51" customWidth="1"/>
    <col min="259" max="261" width="12.42578125" style="51" customWidth="1"/>
    <col min="262" max="262" width="28.5703125" style="51" customWidth="1"/>
    <col min="263" max="510" width="9.140625" style="51"/>
    <col min="511" max="511" width="8.28515625" style="51" customWidth="1"/>
    <col min="512" max="512" width="27.42578125" style="51" customWidth="1"/>
    <col min="513" max="513" width="14.42578125" style="51" customWidth="1"/>
    <col min="514" max="514" width="15.7109375" style="51" customWidth="1"/>
    <col min="515" max="517" width="12.42578125" style="51" customWidth="1"/>
    <col min="518" max="518" width="28.5703125" style="51" customWidth="1"/>
    <col min="519" max="766" width="9.140625" style="51"/>
    <col min="767" max="767" width="8.28515625" style="51" customWidth="1"/>
    <col min="768" max="768" width="27.42578125" style="51" customWidth="1"/>
    <col min="769" max="769" width="14.42578125" style="51" customWidth="1"/>
    <col min="770" max="770" width="15.7109375" style="51" customWidth="1"/>
    <col min="771" max="773" width="12.42578125" style="51" customWidth="1"/>
    <col min="774" max="774" width="28.5703125" style="51" customWidth="1"/>
    <col min="775" max="1022" width="9.140625" style="51"/>
    <col min="1023" max="1023" width="8.28515625" style="51" customWidth="1"/>
    <col min="1024" max="1024" width="27.42578125" style="51" customWidth="1"/>
    <col min="1025" max="1025" width="14.42578125" style="51" customWidth="1"/>
    <col min="1026" max="1026" width="15.7109375" style="51" customWidth="1"/>
    <col min="1027" max="1029" width="12.42578125" style="51" customWidth="1"/>
    <col min="1030" max="1030" width="28.5703125" style="51" customWidth="1"/>
    <col min="1031" max="1278" width="9.140625" style="51"/>
    <col min="1279" max="1279" width="8.28515625" style="51" customWidth="1"/>
    <col min="1280" max="1280" width="27.42578125" style="51" customWidth="1"/>
    <col min="1281" max="1281" width="14.42578125" style="51" customWidth="1"/>
    <col min="1282" max="1282" width="15.7109375" style="51" customWidth="1"/>
    <col min="1283" max="1285" width="12.42578125" style="51" customWidth="1"/>
    <col min="1286" max="1286" width="28.5703125" style="51" customWidth="1"/>
    <col min="1287" max="1534" width="9.140625" style="51"/>
    <col min="1535" max="1535" width="8.28515625" style="51" customWidth="1"/>
    <col min="1536" max="1536" width="27.42578125" style="51" customWidth="1"/>
    <col min="1537" max="1537" width="14.42578125" style="51" customWidth="1"/>
    <col min="1538" max="1538" width="15.7109375" style="51" customWidth="1"/>
    <col min="1539" max="1541" width="12.42578125" style="51" customWidth="1"/>
    <col min="1542" max="1542" width="28.5703125" style="51" customWidth="1"/>
    <col min="1543" max="1790" width="9.140625" style="51"/>
    <col min="1791" max="1791" width="8.28515625" style="51" customWidth="1"/>
    <col min="1792" max="1792" width="27.42578125" style="51" customWidth="1"/>
    <col min="1793" max="1793" width="14.42578125" style="51" customWidth="1"/>
    <col min="1794" max="1794" width="15.7109375" style="51" customWidth="1"/>
    <col min="1795" max="1797" width="12.42578125" style="51" customWidth="1"/>
    <col min="1798" max="1798" width="28.5703125" style="51" customWidth="1"/>
    <col min="1799" max="2046" width="9.140625" style="51"/>
    <col min="2047" max="2047" width="8.28515625" style="51" customWidth="1"/>
    <col min="2048" max="2048" width="27.42578125" style="51" customWidth="1"/>
    <col min="2049" max="2049" width="14.42578125" style="51" customWidth="1"/>
    <col min="2050" max="2050" width="15.7109375" style="51" customWidth="1"/>
    <col min="2051" max="2053" width="12.42578125" style="51" customWidth="1"/>
    <col min="2054" max="2054" width="28.5703125" style="51" customWidth="1"/>
    <col min="2055" max="2302" width="9.140625" style="51"/>
    <col min="2303" max="2303" width="8.28515625" style="51" customWidth="1"/>
    <col min="2304" max="2304" width="27.42578125" style="51" customWidth="1"/>
    <col min="2305" max="2305" width="14.42578125" style="51" customWidth="1"/>
    <col min="2306" max="2306" width="15.7109375" style="51" customWidth="1"/>
    <col min="2307" max="2309" width="12.42578125" style="51" customWidth="1"/>
    <col min="2310" max="2310" width="28.5703125" style="51" customWidth="1"/>
    <col min="2311" max="2558" width="9.140625" style="51"/>
    <col min="2559" max="2559" width="8.28515625" style="51" customWidth="1"/>
    <col min="2560" max="2560" width="27.42578125" style="51" customWidth="1"/>
    <col min="2561" max="2561" width="14.42578125" style="51" customWidth="1"/>
    <col min="2562" max="2562" width="15.7109375" style="51" customWidth="1"/>
    <col min="2563" max="2565" width="12.42578125" style="51" customWidth="1"/>
    <col min="2566" max="2566" width="28.5703125" style="51" customWidth="1"/>
    <col min="2567" max="2814" width="9.140625" style="51"/>
    <col min="2815" max="2815" width="8.28515625" style="51" customWidth="1"/>
    <col min="2816" max="2816" width="27.42578125" style="51" customWidth="1"/>
    <col min="2817" max="2817" width="14.42578125" style="51" customWidth="1"/>
    <col min="2818" max="2818" width="15.7109375" style="51" customWidth="1"/>
    <col min="2819" max="2821" width="12.42578125" style="51" customWidth="1"/>
    <col min="2822" max="2822" width="28.5703125" style="51" customWidth="1"/>
    <col min="2823" max="3070" width="9.140625" style="51"/>
    <col min="3071" max="3071" width="8.28515625" style="51" customWidth="1"/>
    <col min="3072" max="3072" width="27.42578125" style="51" customWidth="1"/>
    <col min="3073" max="3073" width="14.42578125" style="51" customWidth="1"/>
    <col min="3074" max="3074" width="15.7109375" style="51" customWidth="1"/>
    <col min="3075" max="3077" width="12.42578125" style="51" customWidth="1"/>
    <col min="3078" max="3078" width="28.5703125" style="51" customWidth="1"/>
    <col min="3079" max="3326" width="9.140625" style="51"/>
    <col min="3327" max="3327" width="8.28515625" style="51" customWidth="1"/>
    <col min="3328" max="3328" width="27.42578125" style="51" customWidth="1"/>
    <col min="3329" max="3329" width="14.42578125" style="51" customWidth="1"/>
    <col min="3330" max="3330" width="15.7109375" style="51" customWidth="1"/>
    <col min="3331" max="3333" width="12.42578125" style="51" customWidth="1"/>
    <col min="3334" max="3334" width="28.5703125" style="51" customWidth="1"/>
    <col min="3335" max="3582" width="9.140625" style="51"/>
    <col min="3583" max="3583" width="8.28515625" style="51" customWidth="1"/>
    <col min="3584" max="3584" width="27.42578125" style="51" customWidth="1"/>
    <col min="3585" max="3585" width="14.42578125" style="51" customWidth="1"/>
    <col min="3586" max="3586" width="15.7109375" style="51" customWidth="1"/>
    <col min="3587" max="3589" width="12.42578125" style="51" customWidth="1"/>
    <col min="3590" max="3590" width="28.5703125" style="51" customWidth="1"/>
    <col min="3591" max="3838" width="9.140625" style="51"/>
    <col min="3839" max="3839" width="8.28515625" style="51" customWidth="1"/>
    <col min="3840" max="3840" width="27.42578125" style="51" customWidth="1"/>
    <col min="3841" max="3841" width="14.42578125" style="51" customWidth="1"/>
    <col min="3842" max="3842" width="15.7109375" style="51" customWidth="1"/>
    <col min="3843" max="3845" width="12.42578125" style="51" customWidth="1"/>
    <col min="3846" max="3846" width="28.5703125" style="51" customWidth="1"/>
    <col min="3847" max="4094" width="9.140625" style="51"/>
    <col min="4095" max="4095" width="8.28515625" style="51" customWidth="1"/>
    <col min="4096" max="4096" width="27.42578125" style="51" customWidth="1"/>
    <col min="4097" max="4097" width="14.42578125" style="51" customWidth="1"/>
    <col min="4098" max="4098" width="15.7109375" style="51" customWidth="1"/>
    <col min="4099" max="4101" width="12.42578125" style="51" customWidth="1"/>
    <col min="4102" max="4102" width="28.5703125" style="51" customWidth="1"/>
    <col min="4103" max="4350" width="9.140625" style="51"/>
    <col min="4351" max="4351" width="8.28515625" style="51" customWidth="1"/>
    <col min="4352" max="4352" width="27.42578125" style="51" customWidth="1"/>
    <col min="4353" max="4353" width="14.42578125" style="51" customWidth="1"/>
    <col min="4354" max="4354" width="15.7109375" style="51" customWidth="1"/>
    <col min="4355" max="4357" width="12.42578125" style="51" customWidth="1"/>
    <col min="4358" max="4358" width="28.5703125" style="51" customWidth="1"/>
    <col min="4359" max="4606" width="9.140625" style="51"/>
    <col min="4607" max="4607" width="8.28515625" style="51" customWidth="1"/>
    <col min="4608" max="4608" width="27.42578125" style="51" customWidth="1"/>
    <col min="4609" max="4609" width="14.42578125" style="51" customWidth="1"/>
    <col min="4610" max="4610" width="15.7109375" style="51" customWidth="1"/>
    <col min="4611" max="4613" width="12.42578125" style="51" customWidth="1"/>
    <col min="4614" max="4614" width="28.5703125" style="51" customWidth="1"/>
    <col min="4615" max="4862" width="9.140625" style="51"/>
    <col min="4863" max="4863" width="8.28515625" style="51" customWidth="1"/>
    <col min="4864" max="4864" width="27.42578125" style="51" customWidth="1"/>
    <col min="4865" max="4865" width="14.42578125" style="51" customWidth="1"/>
    <col min="4866" max="4866" width="15.7109375" style="51" customWidth="1"/>
    <col min="4867" max="4869" width="12.42578125" style="51" customWidth="1"/>
    <col min="4870" max="4870" width="28.5703125" style="51" customWidth="1"/>
    <col min="4871" max="5118" width="9.140625" style="51"/>
    <col min="5119" max="5119" width="8.28515625" style="51" customWidth="1"/>
    <col min="5120" max="5120" width="27.42578125" style="51" customWidth="1"/>
    <col min="5121" max="5121" width="14.42578125" style="51" customWidth="1"/>
    <col min="5122" max="5122" width="15.7109375" style="51" customWidth="1"/>
    <col min="5123" max="5125" width="12.42578125" style="51" customWidth="1"/>
    <col min="5126" max="5126" width="28.5703125" style="51" customWidth="1"/>
    <col min="5127" max="5374" width="9.140625" style="51"/>
    <col min="5375" max="5375" width="8.28515625" style="51" customWidth="1"/>
    <col min="5376" max="5376" width="27.42578125" style="51" customWidth="1"/>
    <col min="5377" max="5377" width="14.42578125" style="51" customWidth="1"/>
    <col min="5378" max="5378" width="15.7109375" style="51" customWidth="1"/>
    <col min="5379" max="5381" width="12.42578125" style="51" customWidth="1"/>
    <col min="5382" max="5382" width="28.5703125" style="51" customWidth="1"/>
    <col min="5383" max="5630" width="9.140625" style="51"/>
    <col min="5631" max="5631" width="8.28515625" style="51" customWidth="1"/>
    <col min="5632" max="5632" width="27.42578125" style="51" customWidth="1"/>
    <col min="5633" max="5633" width="14.42578125" style="51" customWidth="1"/>
    <col min="5634" max="5634" width="15.7109375" style="51" customWidth="1"/>
    <col min="5635" max="5637" width="12.42578125" style="51" customWidth="1"/>
    <col min="5638" max="5638" width="28.5703125" style="51" customWidth="1"/>
    <col min="5639" max="5886" width="9.140625" style="51"/>
    <col min="5887" max="5887" width="8.28515625" style="51" customWidth="1"/>
    <col min="5888" max="5888" width="27.42578125" style="51" customWidth="1"/>
    <col min="5889" max="5889" width="14.42578125" style="51" customWidth="1"/>
    <col min="5890" max="5890" width="15.7109375" style="51" customWidth="1"/>
    <col min="5891" max="5893" width="12.42578125" style="51" customWidth="1"/>
    <col min="5894" max="5894" width="28.5703125" style="51" customWidth="1"/>
    <col min="5895" max="6142" width="9.140625" style="51"/>
    <col min="6143" max="6143" width="8.28515625" style="51" customWidth="1"/>
    <col min="6144" max="6144" width="27.42578125" style="51" customWidth="1"/>
    <col min="6145" max="6145" width="14.42578125" style="51" customWidth="1"/>
    <col min="6146" max="6146" width="15.7109375" style="51" customWidth="1"/>
    <col min="6147" max="6149" width="12.42578125" style="51" customWidth="1"/>
    <col min="6150" max="6150" width="28.5703125" style="51" customWidth="1"/>
    <col min="6151" max="6398" width="9.140625" style="51"/>
    <col min="6399" max="6399" width="8.28515625" style="51" customWidth="1"/>
    <col min="6400" max="6400" width="27.42578125" style="51" customWidth="1"/>
    <col min="6401" max="6401" width="14.42578125" style="51" customWidth="1"/>
    <col min="6402" max="6402" width="15.7109375" style="51" customWidth="1"/>
    <col min="6403" max="6405" width="12.42578125" style="51" customWidth="1"/>
    <col min="6406" max="6406" width="28.5703125" style="51" customWidth="1"/>
    <col min="6407" max="6654" width="9.140625" style="51"/>
    <col min="6655" max="6655" width="8.28515625" style="51" customWidth="1"/>
    <col min="6656" max="6656" width="27.42578125" style="51" customWidth="1"/>
    <col min="6657" max="6657" width="14.42578125" style="51" customWidth="1"/>
    <col min="6658" max="6658" width="15.7109375" style="51" customWidth="1"/>
    <col min="6659" max="6661" width="12.42578125" style="51" customWidth="1"/>
    <col min="6662" max="6662" width="28.5703125" style="51" customWidth="1"/>
    <col min="6663" max="6910" width="9.140625" style="51"/>
    <col min="6911" max="6911" width="8.28515625" style="51" customWidth="1"/>
    <col min="6912" max="6912" width="27.42578125" style="51" customWidth="1"/>
    <col min="6913" max="6913" width="14.42578125" style="51" customWidth="1"/>
    <col min="6914" max="6914" width="15.7109375" style="51" customWidth="1"/>
    <col min="6915" max="6917" width="12.42578125" style="51" customWidth="1"/>
    <col min="6918" max="6918" width="28.5703125" style="51" customWidth="1"/>
    <col min="6919" max="7166" width="9.140625" style="51"/>
    <col min="7167" max="7167" width="8.28515625" style="51" customWidth="1"/>
    <col min="7168" max="7168" width="27.42578125" style="51" customWidth="1"/>
    <col min="7169" max="7169" width="14.42578125" style="51" customWidth="1"/>
    <col min="7170" max="7170" width="15.7109375" style="51" customWidth="1"/>
    <col min="7171" max="7173" width="12.42578125" style="51" customWidth="1"/>
    <col min="7174" max="7174" width="28.5703125" style="51" customWidth="1"/>
    <col min="7175" max="7422" width="9.140625" style="51"/>
    <col min="7423" max="7423" width="8.28515625" style="51" customWidth="1"/>
    <col min="7424" max="7424" width="27.42578125" style="51" customWidth="1"/>
    <col min="7425" max="7425" width="14.42578125" style="51" customWidth="1"/>
    <col min="7426" max="7426" width="15.7109375" style="51" customWidth="1"/>
    <col min="7427" max="7429" width="12.42578125" style="51" customWidth="1"/>
    <col min="7430" max="7430" width="28.5703125" style="51" customWidth="1"/>
    <col min="7431" max="7678" width="9.140625" style="51"/>
    <col min="7679" max="7679" width="8.28515625" style="51" customWidth="1"/>
    <col min="7680" max="7680" width="27.42578125" style="51" customWidth="1"/>
    <col min="7681" max="7681" width="14.42578125" style="51" customWidth="1"/>
    <col min="7682" max="7682" width="15.7109375" style="51" customWidth="1"/>
    <col min="7683" max="7685" width="12.42578125" style="51" customWidth="1"/>
    <col min="7686" max="7686" width="28.5703125" style="51" customWidth="1"/>
    <col min="7687" max="7934" width="9.140625" style="51"/>
    <col min="7935" max="7935" width="8.28515625" style="51" customWidth="1"/>
    <col min="7936" max="7936" width="27.42578125" style="51" customWidth="1"/>
    <col min="7937" max="7937" width="14.42578125" style="51" customWidth="1"/>
    <col min="7938" max="7938" width="15.7109375" style="51" customWidth="1"/>
    <col min="7939" max="7941" width="12.42578125" style="51" customWidth="1"/>
    <col min="7942" max="7942" width="28.5703125" style="51" customWidth="1"/>
    <col min="7943" max="8190" width="9.140625" style="51"/>
    <col min="8191" max="8191" width="8.28515625" style="51" customWidth="1"/>
    <col min="8192" max="8192" width="27.42578125" style="51" customWidth="1"/>
    <col min="8193" max="8193" width="14.42578125" style="51" customWidth="1"/>
    <col min="8194" max="8194" width="15.7109375" style="51" customWidth="1"/>
    <col min="8195" max="8197" width="12.42578125" style="51" customWidth="1"/>
    <col min="8198" max="8198" width="28.5703125" style="51" customWidth="1"/>
    <col min="8199" max="8446" width="9.140625" style="51"/>
    <col min="8447" max="8447" width="8.28515625" style="51" customWidth="1"/>
    <col min="8448" max="8448" width="27.42578125" style="51" customWidth="1"/>
    <col min="8449" max="8449" width="14.42578125" style="51" customWidth="1"/>
    <col min="8450" max="8450" width="15.7109375" style="51" customWidth="1"/>
    <col min="8451" max="8453" width="12.42578125" style="51" customWidth="1"/>
    <col min="8454" max="8454" width="28.5703125" style="51" customWidth="1"/>
    <col min="8455" max="8702" width="9.140625" style="51"/>
    <col min="8703" max="8703" width="8.28515625" style="51" customWidth="1"/>
    <col min="8704" max="8704" width="27.42578125" style="51" customWidth="1"/>
    <col min="8705" max="8705" width="14.42578125" style="51" customWidth="1"/>
    <col min="8706" max="8706" width="15.7109375" style="51" customWidth="1"/>
    <col min="8707" max="8709" width="12.42578125" style="51" customWidth="1"/>
    <col min="8710" max="8710" width="28.5703125" style="51" customWidth="1"/>
    <col min="8711" max="8958" width="9.140625" style="51"/>
    <col min="8959" max="8959" width="8.28515625" style="51" customWidth="1"/>
    <col min="8960" max="8960" width="27.42578125" style="51" customWidth="1"/>
    <col min="8961" max="8961" width="14.42578125" style="51" customWidth="1"/>
    <col min="8962" max="8962" width="15.7109375" style="51" customWidth="1"/>
    <col min="8963" max="8965" width="12.42578125" style="51" customWidth="1"/>
    <col min="8966" max="8966" width="28.5703125" style="51" customWidth="1"/>
    <col min="8967" max="9214" width="9.140625" style="51"/>
    <col min="9215" max="9215" width="8.28515625" style="51" customWidth="1"/>
    <col min="9216" max="9216" width="27.42578125" style="51" customWidth="1"/>
    <col min="9217" max="9217" width="14.42578125" style="51" customWidth="1"/>
    <col min="9218" max="9218" width="15.7109375" style="51" customWidth="1"/>
    <col min="9219" max="9221" width="12.42578125" style="51" customWidth="1"/>
    <col min="9222" max="9222" width="28.5703125" style="51" customWidth="1"/>
    <col min="9223" max="9470" width="9.140625" style="51"/>
    <col min="9471" max="9471" width="8.28515625" style="51" customWidth="1"/>
    <col min="9472" max="9472" width="27.42578125" style="51" customWidth="1"/>
    <col min="9473" max="9473" width="14.42578125" style="51" customWidth="1"/>
    <col min="9474" max="9474" width="15.7109375" style="51" customWidth="1"/>
    <col min="9475" max="9477" width="12.42578125" style="51" customWidth="1"/>
    <col min="9478" max="9478" width="28.5703125" style="51" customWidth="1"/>
    <col min="9479" max="9726" width="9.140625" style="51"/>
    <col min="9727" max="9727" width="8.28515625" style="51" customWidth="1"/>
    <col min="9728" max="9728" width="27.42578125" style="51" customWidth="1"/>
    <col min="9729" max="9729" width="14.42578125" style="51" customWidth="1"/>
    <col min="9730" max="9730" width="15.7109375" style="51" customWidth="1"/>
    <col min="9731" max="9733" width="12.42578125" style="51" customWidth="1"/>
    <col min="9734" max="9734" width="28.5703125" style="51" customWidth="1"/>
    <col min="9735" max="9982" width="9.140625" style="51"/>
    <col min="9983" max="9983" width="8.28515625" style="51" customWidth="1"/>
    <col min="9984" max="9984" width="27.42578125" style="51" customWidth="1"/>
    <col min="9985" max="9985" width="14.42578125" style="51" customWidth="1"/>
    <col min="9986" max="9986" width="15.7109375" style="51" customWidth="1"/>
    <col min="9987" max="9989" width="12.42578125" style="51" customWidth="1"/>
    <col min="9990" max="9990" width="28.5703125" style="51" customWidth="1"/>
    <col min="9991" max="10238" width="9.140625" style="51"/>
    <col min="10239" max="10239" width="8.28515625" style="51" customWidth="1"/>
    <col min="10240" max="10240" width="27.42578125" style="51" customWidth="1"/>
    <col min="10241" max="10241" width="14.42578125" style="51" customWidth="1"/>
    <col min="10242" max="10242" width="15.7109375" style="51" customWidth="1"/>
    <col min="10243" max="10245" width="12.42578125" style="51" customWidth="1"/>
    <col min="10246" max="10246" width="28.5703125" style="51" customWidth="1"/>
    <col min="10247" max="10494" width="9.140625" style="51"/>
    <col min="10495" max="10495" width="8.28515625" style="51" customWidth="1"/>
    <col min="10496" max="10496" width="27.42578125" style="51" customWidth="1"/>
    <col min="10497" max="10497" width="14.42578125" style="51" customWidth="1"/>
    <col min="10498" max="10498" width="15.7109375" style="51" customWidth="1"/>
    <col min="10499" max="10501" width="12.42578125" style="51" customWidth="1"/>
    <col min="10502" max="10502" width="28.5703125" style="51" customWidth="1"/>
    <col min="10503" max="10750" width="9.140625" style="51"/>
    <col min="10751" max="10751" width="8.28515625" style="51" customWidth="1"/>
    <col min="10752" max="10752" width="27.42578125" style="51" customWidth="1"/>
    <col min="10753" max="10753" width="14.42578125" style="51" customWidth="1"/>
    <col min="10754" max="10754" width="15.7109375" style="51" customWidth="1"/>
    <col min="10755" max="10757" width="12.42578125" style="51" customWidth="1"/>
    <col min="10758" max="10758" width="28.5703125" style="51" customWidth="1"/>
    <col min="10759" max="11006" width="9.140625" style="51"/>
    <col min="11007" max="11007" width="8.28515625" style="51" customWidth="1"/>
    <col min="11008" max="11008" width="27.42578125" style="51" customWidth="1"/>
    <col min="11009" max="11009" width="14.42578125" style="51" customWidth="1"/>
    <col min="11010" max="11010" width="15.7109375" style="51" customWidth="1"/>
    <col min="11011" max="11013" width="12.42578125" style="51" customWidth="1"/>
    <col min="11014" max="11014" width="28.5703125" style="51" customWidth="1"/>
    <col min="11015" max="11262" width="9.140625" style="51"/>
    <col min="11263" max="11263" width="8.28515625" style="51" customWidth="1"/>
    <col min="11264" max="11264" width="27.42578125" style="51" customWidth="1"/>
    <col min="11265" max="11265" width="14.42578125" style="51" customWidth="1"/>
    <col min="11266" max="11266" width="15.7109375" style="51" customWidth="1"/>
    <col min="11267" max="11269" width="12.42578125" style="51" customWidth="1"/>
    <col min="11270" max="11270" width="28.5703125" style="51" customWidth="1"/>
    <col min="11271" max="11518" width="9.140625" style="51"/>
    <col min="11519" max="11519" width="8.28515625" style="51" customWidth="1"/>
    <col min="11520" max="11520" width="27.42578125" style="51" customWidth="1"/>
    <col min="11521" max="11521" width="14.42578125" style="51" customWidth="1"/>
    <col min="11522" max="11522" width="15.7109375" style="51" customWidth="1"/>
    <col min="11523" max="11525" width="12.42578125" style="51" customWidth="1"/>
    <col min="11526" max="11526" width="28.5703125" style="51" customWidth="1"/>
    <col min="11527" max="11774" width="9.140625" style="51"/>
    <col min="11775" max="11775" width="8.28515625" style="51" customWidth="1"/>
    <col min="11776" max="11776" width="27.42578125" style="51" customWidth="1"/>
    <col min="11777" max="11777" width="14.42578125" style="51" customWidth="1"/>
    <col min="11778" max="11778" width="15.7109375" style="51" customWidth="1"/>
    <col min="11779" max="11781" width="12.42578125" style="51" customWidth="1"/>
    <col min="11782" max="11782" width="28.5703125" style="51" customWidth="1"/>
    <col min="11783" max="12030" width="9.140625" style="51"/>
    <col min="12031" max="12031" width="8.28515625" style="51" customWidth="1"/>
    <col min="12032" max="12032" width="27.42578125" style="51" customWidth="1"/>
    <col min="12033" max="12033" width="14.42578125" style="51" customWidth="1"/>
    <col min="12034" max="12034" width="15.7109375" style="51" customWidth="1"/>
    <col min="12035" max="12037" width="12.42578125" style="51" customWidth="1"/>
    <col min="12038" max="12038" width="28.5703125" style="51" customWidth="1"/>
    <col min="12039" max="12286" width="9.140625" style="51"/>
    <col min="12287" max="12287" width="8.28515625" style="51" customWidth="1"/>
    <col min="12288" max="12288" width="27.42578125" style="51" customWidth="1"/>
    <col min="12289" max="12289" width="14.42578125" style="51" customWidth="1"/>
    <col min="12290" max="12290" width="15.7109375" style="51" customWidth="1"/>
    <col min="12291" max="12293" width="12.42578125" style="51" customWidth="1"/>
    <col min="12294" max="12294" width="28.5703125" style="51" customWidth="1"/>
    <col min="12295" max="12542" width="9.140625" style="51"/>
    <col min="12543" max="12543" width="8.28515625" style="51" customWidth="1"/>
    <col min="12544" max="12544" width="27.42578125" style="51" customWidth="1"/>
    <col min="12545" max="12545" width="14.42578125" style="51" customWidth="1"/>
    <col min="12546" max="12546" width="15.7109375" style="51" customWidth="1"/>
    <col min="12547" max="12549" width="12.42578125" style="51" customWidth="1"/>
    <col min="12550" max="12550" width="28.5703125" style="51" customWidth="1"/>
    <col min="12551" max="12798" width="9.140625" style="51"/>
    <col min="12799" max="12799" width="8.28515625" style="51" customWidth="1"/>
    <col min="12800" max="12800" width="27.42578125" style="51" customWidth="1"/>
    <col min="12801" max="12801" width="14.42578125" style="51" customWidth="1"/>
    <col min="12802" max="12802" width="15.7109375" style="51" customWidth="1"/>
    <col min="12803" max="12805" width="12.42578125" style="51" customWidth="1"/>
    <col min="12806" max="12806" width="28.5703125" style="51" customWidth="1"/>
    <col min="12807" max="13054" width="9.140625" style="51"/>
    <col min="13055" max="13055" width="8.28515625" style="51" customWidth="1"/>
    <col min="13056" max="13056" width="27.42578125" style="51" customWidth="1"/>
    <col min="13057" max="13057" width="14.42578125" style="51" customWidth="1"/>
    <col min="13058" max="13058" width="15.7109375" style="51" customWidth="1"/>
    <col min="13059" max="13061" width="12.42578125" style="51" customWidth="1"/>
    <col min="13062" max="13062" width="28.5703125" style="51" customWidth="1"/>
    <col min="13063" max="13310" width="9.140625" style="51"/>
    <col min="13311" max="13311" width="8.28515625" style="51" customWidth="1"/>
    <col min="13312" max="13312" width="27.42578125" style="51" customWidth="1"/>
    <col min="13313" max="13313" width="14.42578125" style="51" customWidth="1"/>
    <col min="13314" max="13314" width="15.7109375" style="51" customWidth="1"/>
    <col min="13315" max="13317" width="12.42578125" style="51" customWidth="1"/>
    <col min="13318" max="13318" width="28.5703125" style="51" customWidth="1"/>
    <col min="13319" max="13566" width="9.140625" style="51"/>
    <col min="13567" max="13567" width="8.28515625" style="51" customWidth="1"/>
    <col min="13568" max="13568" width="27.42578125" style="51" customWidth="1"/>
    <col min="13569" max="13569" width="14.42578125" style="51" customWidth="1"/>
    <col min="13570" max="13570" width="15.7109375" style="51" customWidth="1"/>
    <col min="13571" max="13573" width="12.42578125" style="51" customWidth="1"/>
    <col min="13574" max="13574" width="28.5703125" style="51" customWidth="1"/>
    <col min="13575" max="13822" width="9.140625" style="51"/>
    <col min="13823" max="13823" width="8.28515625" style="51" customWidth="1"/>
    <col min="13824" max="13824" width="27.42578125" style="51" customWidth="1"/>
    <col min="13825" max="13825" width="14.42578125" style="51" customWidth="1"/>
    <col min="13826" max="13826" width="15.7109375" style="51" customWidth="1"/>
    <col min="13827" max="13829" width="12.42578125" style="51" customWidth="1"/>
    <col min="13830" max="13830" width="28.5703125" style="51" customWidth="1"/>
    <col min="13831" max="14078" width="9.140625" style="51"/>
    <col min="14079" max="14079" width="8.28515625" style="51" customWidth="1"/>
    <col min="14080" max="14080" width="27.42578125" style="51" customWidth="1"/>
    <col min="14081" max="14081" width="14.42578125" style="51" customWidth="1"/>
    <col min="14082" max="14082" width="15.7109375" style="51" customWidth="1"/>
    <col min="14083" max="14085" width="12.42578125" style="51" customWidth="1"/>
    <col min="14086" max="14086" width="28.5703125" style="51" customWidth="1"/>
    <col min="14087" max="14334" width="9.140625" style="51"/>
    <col min="14335" max="14335" width="8.28515625" style="51" customWidth="1"/>
    <col min="14336" max="14336" width="27.42578125" style="51" customWidth="1"/>
    <col min="14337" max="14337" width="14.42578125" style="51" customWidth="1"/>
    <col min="14338" max="14338" width="15.7109375" style="51" customWidth="1"/>
    <col min="14339" max="14341" width="12.42578125" style="51" customWidth="1"/>
    <col min="14342" max="14342" width="28.5703125" style="51" customWidth="1"/>
    <col min="14343" max="14590" width="9.140625" style="51"/>
    <col min="14591" max="14591" width="8.28515625" style="51" customWidth="1"/>
    <col min="14592" max="14592" width="27.42578125" style="51" customWidth="1"/>
    <col min="14593" max="14593" width="14.42578125" style="51" customWidth="1"/>
    <col min="14594" max="14594" width="15.7109375" style="51" customWidth="1"/>
    <col min="14595" max="14597" width="12.42578125" style="51" customWidth="1"/>
    <col min="14598" max="14598" width="28.5703125" style="51" customWidth="1"/>
    <col min="14599" max="14846" width="9.140625" style="51"/>
    <col min="14847" max="14847" width="8.28515625" style="51" customWidth="1"/>
    <col min="14848" max="14848" width="27.42578125" style="51" customWidth="1"/>
    <col min="14849" max="14849" width="14.42578125" style="51" customWidth="1"/>
    <col min="14850" max="14850" width="15.7109375" style="51" customWidth="1"/>
    <col min="14851" max="14853" width="12.42578125" style="51" customWidth="1"/>
    <col min="14854" max="14854" width="28.5703125" style="51" customWidth="1"/>
    <col min="14855" max="15102" width="9.140625" style="51"/>
    <col min="15103" max="15103" width="8.28515625" style="51" customWidth="1"/>
    <col min="15104" max="15104" width="27.42578125" style="51" customWidth="1"/>
    <col min="15105" max="15105" width="14.42578125" style="51" customWidth="1"/>
    <col min="15106" max="15106" width="15.7109375" style="51" customWidth="1"/>
    <col min="15107" max="15109" width="12.42578125" style="51" customWidth="1"/>
    <col min="15110" max="15110" width="28.5703125" style="51" customWidth="1"/>
    <col min="15111" max="15358" width="9.140625" style="51"/>
    <col min="15359" max="15359" width="8.28515625" style="51" customWidth="1"/>
    <col min="15360" max="15360" width="27.42578125" style="51" customWidth="1"/>
    <col min="15361" max="15361" width="14.42578125" style="51" customWidth="1"/>
    <col min="15362" max="15362" width="15.7109375" style="51" customWidth="1"/>
    <col min="15363" max="15365" width="12.42578125" style="51" customWidth="1"/>
    <col min="15366" max="15366" width="28.5703125" style="51" customWidth="1"/>
    <col min="15367" max="15614" width="9.140625" style="51"/>
    <col min="15615" max="15615" width="8.28515625" style="51" customWidth="1"/>
    <col min="15616" max="15616" width="27.42578125" style="51" customWidth="1"/>
    <col min="15617" max="15617" width="14.42578125" style="51" customWidth="1"/>
    <col min="15618" max="15618" width="15.7109375" style="51" customWidth="1"/>
    <col min="15619" max="15621" width="12.42578125" style="51" customWidth="1"/>
    <col min="15622" max="15622" width="28.5703125" style="51" customWidth="1"/>
    <col min="15623" max="15870" width="9.140625" style="51"/>
    <col min="15871" max="15871" width="8.28515625" style="51" customWidth="1"/>
    <col min="15872" max="15872" width="27.42578125" style="51" customWidth="1"/>
    <col min="15873" max="15873" width="14.42578125" style="51" customWidth="1"/>
    <col min="15874" max="15874" width="15.7109375" style="51" customWidth="1"/>
    <col min="15875" max="15877" width="12.42578125" style="51" customWidth="1"/>
    <col min="15878" max="15878" width="28.5703125" style="51" customWidth="1"/>
    <col min="15879" max="16126" width="9.140625" style="51"/>
    <col min="16127" max="16127" width="8.28515625" style="51" customWidth="1"/>
    <col min="16128" max="16128" width="27.42578125" style="51" customWidth="1"/>
    <col min="16129" max="16129" width="14.42578125" style="51" customWidth="1"/>
    <col min="16130" max="16130" width="15.7109375" style="51" customWidth="1"/>
    <col min="16131" max="16133" width="12.42578125" style="51" customWidth="1"/>
    <col min="16134" max="16134" width="28.5703125" style="51" customWidth="1"/>
    <col min="16135" max="16384" width="9.140625" style="51"/>
  </cols>
  <sheetData>
    <row r="1" spans="1:8" s="48" customFormat="1" ht="21">
      <c r="A1" s="45"/>
      <c r="B1" s="46"/>
      <c r="C1" s="47"/>
      <c r="D1" s="47"/>
      <c r="E1" s="47"/>
    </row>
    <row r="2" spans="1:8" s="48" customFormat="1" ht="23.25">
      <c r="A2" s="191" t="s">
        <v>127</v>
      </c>
      <c r="B2" s="191"/>
      <c r="C2" s="191"/>
      <c r="D2" s="191"/>
      <c r="E2" s="191"/>
      <c r="F2" s="191"/>
    </row>
    <row r="3" spans="1:8" s="48" customFormat="1" ht="23.25">
      <c r="A3" s="159"/>
      <c r="B3" s="159"/>
      <c r="C3" s="159"/>
      <c r="D3" s="159"/>
      <c r="E3" s="159"/>
      <c r="F3" s="159"/>
    </row>
    <row r="4" spans="1:8" s="48" customFormat="1" ht="18.75" customHeight="1">
      <c r="A4" s="239" t="s">
        <v>60</v>
      </c>
      <c r="B4" s="240" t="s">
        <v>61</v>
      </c>
      <c r="C4" s="237" t="s">
        <v>133</v>
      </c>
      <c r="D4" s="190"/>
      <c r="E4" s="190"/>
      <c r="F4" s="190"/>
      <c r="G4" s="238"/>
      <c r="H4" s="82"/>
    </row>
    <row r="5" spans="1:8" s="49" customFormat="1" ht="23.25" customHeight="1">
      <c r="A5" s="239"/>
      <c r="B5" s="240"/>
      <c r="C5" s="237" t="s">
        <v>50</v>
      </c>
      <c r="D5" s="190"/>
      <c r="E5" s="190"/>
      <c r="F5" s="190"/>
      <c r="G5" s="238"/>
      <c r="H5" s="83" t="s">
        <v>62</v>
      </c>
    </row>
    <row r="6" spans="1:8" s="49" customFormat="1" ht="23.25" customHeight="1">
      <c r="A6" s="239"/>
      <c r="B6" s="240"/>
      <c r="C6" s="75" t="s">
        <v>34</v>
      </c>
      <c r="D6" s="81" t="s">
        <v>63</v>
      </c>
      <c r="E6" s="185" t="s">
        <v>33</v>
      </c>
      <c r="F6" s="186"/>
      <c r="G6" s="186"/>
      <c r="H6" s="74"/>
    </row>
    <row r="7" spans="1:8" s="49" customFormat="1" ht="23.25" customHeight="1">
      <c r="A7" s="239"/>
      <c r="B7" s="240"/>
      <c r="C7" s="78"/>
      <c r="D7" s="79"/>
      <c r="E7" s="80" t="s">
        <v>34</v>
      </c>
      <c r="F7" s="79" t="s">
        <v>56</v>
      </c>
      <c r="G7" s="158" t="s">
        <v>57</v>
      </c>
      <c r="H7" s="76"/>
    </row>
    <row r="8" spans="1:8" s="50" customFormat="1" ht="23.25">
      <c r="A8" s="64">
        <v>1</v>
      </c>
      <c r="B8" s="151" t="s">
        <v>128</v>
      </c>
      <c r="C8" s="152">
        <f>+D8+E8</f>
        <v>0</v>
      </c>
      <c r="D8" s="152"/>
      <c r="E8" s="153">
        <f>+F8+G8</f>
        <v>0</v>
      </c>
      <c r="F8" s="154"/>
      <c r="G8" s="154"/>
      <c r="H8" s="154"/>
    </row>
    <row r="9" spans="1:8" s="50" customFormat="1" ht="23.25">
      <c r="A9" s="64">
        <v>2</v>
      </c>
      <c r="B9" s="155" t="s">
        <v>129</v>
      </c>
      <c r="C9" s="152">
        <f t="shared" ref="C9:C17" si="0">+D9+E9</f>
        <v>0</v>
      </c>
      <c r="D9" s="152"/>
      <c r="E9" s="153">
        <f t="shared" ref="E9:E17" si="1">+F9+G9</f>
        <v>0</v>
      </c>
      <c r="F9" s="154"/>
      <c r="G9" s="154"/>
      <c r="H9" s="154"/>
    </row>
    <row r="10" spans="1:8" s="50" customFormat="1" ht="23.25">
      <c r="A10" s="65">
        <v>3</v>
      </c>
      <c r="B10" s="156" t="s">
        <v>130</v>
      </c>
      <c r="C10" s="152">
        <f t="shared" si="0"/>
        <v>0</v>
      </c>
      <c r="D10" s="152"/>
      <c r="E10" s="153">
        <f t="shared" si="1"/>
        <v>0</v>
      </c>
      <c r="F10" s="154"/>
      <c r="G10" s="154"/>
      <c r="H10" s="154"/>
    </row>
    <row r="11" spans="1:8" s="50" customFormat="1" ht="23.25">
      <c r="A11" s="65">
        <v>4</v>
      </c>
      <c r="B11" s="156" t="s">
        <v>131</v>
      </c>
      <c r="C11" s="152">
        <f t="shared" si="0"/>
        <v>0</v>
      </c>
      <c r="D11" s="152"/>
      <c r="E11" s="153">
        <f t="shared" si="1"/>
        <v>0</v>
      </c>
      <c r="F11" s="154"/>
      <c r="G11" s="154"/>
      <c r="H11" s="154"/>
    </row>
    <row r="12" spans="1:8" s="50" customFormat="1" ht="23.25">
      <c r="A12" s="65">
        <v>5</v>
      </c>
      <c r="B12" s="156" t="s">
        <v>132</v>
      </c>
      <c r="C12" s="152">
        <f t="shared" si="0"/>
        <v>0</v>
      </c>
      <c r="D12" s="152"/>
      <c r="E12" s="153">
        <f t="shared" si="1"/>
        <v>0</v>
      </c>
      <c r="F12" s="154"/>
      <c r="G12" s="154"/>
      <c r="H12" s="154"/>
    </row>
    <row r="13" spans="1:8" s="50" customFormat="1" ht="23.25">
      <c r="A13" s="65">
        <v>6</v>
      </c>
      <c r="B13" s="156"/>
      <c r="C13" s="152">
        <f t="shared" si="0"/>
        <v>0</v>
      </c>
      <c r="D13" s="152"/>
      <c r="E13" s="153">
        <f t="shared" si="1"/>
        <v>0</v>
      </c>
      <c r="F13" s="154"/>
      <c r="G13" s="154"/>
      <c r="H13" s="154"/>
    </row>
    <row r="14" spans="1:8" s="50" customFormat="1" ht="23.25">
      <c r="A14" s="65"/>
      <c r="B14" s="156"/>
      <c r="C14" s="152">
        <f t="shared" si="0"/>
        <v>0</v>
      </c>
      <c r="D14" s="152"/>
      <c r="E14" s="153">
        <f t="shared" si="1"/>
        <v>0</v>
      </c>
      <c r="F14" s="154"/>
      <c r="G14" s="154"/>
      <c r="H14" s="154"/>
    </row>
    <row r="15" spans="1:8" s="50" customFormat="1" ht="23.25">
      <c r="A15" s="65"/>
      <c r="B15" s="156"/>
      <c r="C15" s="152">
        <f t="shared" si="0"/>
        <v>0</v>
      </c>
      <c r="D15" s="152"/>
      <c r="E15" s="153">
        <f t="shared" si="1"/>
        <v>0</v>
      </c>
      <c r="F15" s="154"/>
      <c r="G15" s="154"/>
      <c r="H15" s="154"/>
    </row>
    <row r="16" spans="1:8" s="50" customFormat="1" ht="23.25">
      <c r="A16" s="65"/>
      <c r="B16" s="156"/>
      <c r="C16" s="152">
        <f t="shared" si="0"/>
        <v>0</v>
      </c>
      <c r="D16" s="152"/>
      <c r="E16" s="153">
        <f t="shared" si="1"/>
        <v>0</v>
      </c>
      <c r="F16" s="154"/>
      <c r="G16" s="154"/>
      <c r="H16" s="154"/>
    </row>
    <row r="17" spans="1:8" s="50" customFormat="1" ht="23.25">
      <c r="A17" s="65"/>
      <c r="B17" s="156"/>
      <c r="C17" s="152">
        <f t="shared" si="0"/>
        <v>0</v>
      </c>
      <c r="D17" s="152"/>
      <c r="E17" s="153">
        <f t="shared" si="1"/>
        <v>0</v>
      </c>
      <c r="F17" s="154"/>
      <c r="G17" s="154"/>
      <c r="H17" s="154"/>
    </row>
    <row r="18" spans="1:8" s="49" customFormat="1" ht="23.25">
      <c r="A18" s="66"/>
      <c r="B18" s="67" t="s">
        <v>86</v>
      </c>
      <c r="C18" s="68">
        <f>SUM(C8:C17)</f>
        <v>0</v>
      </c>
      <c r="D18" s="68">
        <f t="shared" ref="D18:H18" si="2">SUM(D8:D17)</f>
        <v>0</v>
      </c>
      <c r="E18" s="68">
        <f t="shared" si="2"/>
        <v>0</v>
      </c>
      <c r="F18" s="68">
        <f t="shared" si="2"/>
        <v>0</v>
      </c>
      <c r="G18" s="68">
        <f t="shared" si="2"/>
        <v>0</v>
      </c>
      <c r="H18" s="68">
        <f t="shared" si="2"/>
        <v>0</v>
      </c>
    </row>
    <row r="44" spans="5:6">
      <c r="E44" s="192" t="s">
        <v>104</v>
      </c>
      <c r="F44" s="192"/>
    </row>
  </sheetData>
  <mergeCells count="7">
    <mergeCell ref="A2:F2"/>
    <mergeCell ref="E44:F44"/>
    <mergeCell ref="C4:G4"/>
    <mergeCell ref="C5:G5"/>
    <mergeCell ref="E6:G6"/>
    <mergeCell ref="B4:B7"/>
    <mergeCell ref="A4:A7"/>
  </mergeCells>
  <pageMargins left="0.56000000000000005" right="0.15748031496062992" top="0.76" bottom="0.81" header="0.47" footer="0.51"/>
  <pageSetup paperSize="9" scale="7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59999389629810485"/>
    <pageSetUpPr fitToPage="1"/>
  </sheetPr>
  <dimension ref="A1:IV58"/>
  <sheetViews>
    <sheetView showGridLines="0" zoomScale="130" zoomScaleNormal="130" workbookViewId="0">
      <selection activeCell="G6" sqref="G6"/>
    </sheetView>
  </sheetViews>
  <sheetFormatPr defaultColWidth="8.85546875" defaultRowHeight="21" customHeight="1"/>
  <cols>
    <col min="1" max="1" width="46.85546875" style="1" customWidth="1"/>
    <col min="2" max="2" width="8.42578125" style="1" customWidth="1"/>
    <col min="3" max="3" width="11.28515625" style="1" customWidth="1"/>
    <col min="4" max="4" width="15.7109375" style="1" customWidth="1"/>
    <col min="5" max="5" width="14" style="1" bestFit="1" customWidth="1"/>
    <col min="6" max="6" width="16" style="1" customWidth="1"/>
    <col min="7" max="7" width="15.28515625" style="1" bestFit="1" customWidth="1"/>
    <col min="8" max="256" width="8.85546875" style="1" customWidth="1"/>
    <col min="257" max="16384" width="8.85546875" style="3"/>
  </cols>
  <sheetData>
    <row r="1" spans="1:256" ht="21" customHeight="1">
      <c r="A1" s="244" t="s">
        <v>114</v>
      </c>
      <c r="B1" s="245"/>
      <c r="C1" s="245"/>
      <c r="D1" s="245"/>
      <c r="E1" s="246"/>
      <c r="F1" s="247"/>
    </row>
    <row r="2" spans="1:256" ht="18.600000000000001" customHeight="1">
      <c r="A2" s="244" t="s">
        <v>40</v>
      </c>
      <c r="B2" s="245"/>
      <c r="C2" s="245"/>
      <c r="D2" s="245"/>
      <c r="E2" s="246"/>
      <c r="F2" s="247"/>
    </row>
    <row r="3" spans="1:256" ht="18" customHeight="1">
      <c r="A3" s="248" t="s">
        <v>106</v>
      </c>
      <c r="B3" s="249"/>
      <c r="C3" s="249"/>
      <c r="D3" s="249"/>
      <c r="E3" s="250"/>
      <c r="F3" s="247"/>
    </row>
    <row r="4" spans="1:256" ht="16.149999999999999" customHeight="1">
      <c r="A4" s="52"/>
      <c r="B4" s="52"/>
      <c r="C4" s="52"/>
      <c r="D4" s="52"/>
      <c r="E4" s="52"/>
    </row>
    <row r="5" spans="1:256" ht="21" customHeight="1">
      <c r="A5" s="53" t="s">
        <v>120</v>
      </c>
      <c r="B5" s="53" t="s">
        <v>41</v>
      </c>
      <c r="C5" s="53" t="s">
        <v>42</v>
      </c>
      <c r="D5" s="53" t="s">
        <v>43</v>
      </c>
      <c r="E5" s="241" t="s">
        <v>2</v>
      </c>
      <c r="F5" s="243" t="s">
        <v>142</v>
      </c>
      <c r="G5" s="242" t="s">
        <v>143</v>
      </c>
    </row>
    <row r="6" spans="1:256" s="57" customFormat="1" ht="21" customHeight="1">
      <c r="A6" s="204" t="s">
        <v>126</v>
      </c>
      <c r="B6" s="206">
        <f>SUM(B7:B10)</f>
        <v>0</v>
      </c>
      <c r="C6" s="206"/>
      <c r="D6" s="206">
        <f t="shared" ref="C6:E6" si="0">SUM(D7:D10)</f>
        <v>0</v>
      </c>
      <c r="E6" s="251">
        <f t="shared" si="0"/>
        <v>0</v>
      </c>
      <c r="F6" s="255"/>
      <c r="G6" s="255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  <c r="BY6" s="56"/>
      <c r="BZ6" s="56"/>
      <c r="CA6" s="56"/>
      <c r="CB6" s="56"/>
      <c r="CC6" s="56"/>
      <c r="CD6" s="56"/>
      <c r="CE6" s="56"/>
      <c r="CF6" s="56"/>
      <c r="CG6" s="56"/>
      <c r="CH6" s="56"/>
      <c r="CI6" s="56"/>
      <c r="CJ6" s="56"/>
      <c r="CK6" s="56"/>
      <c r="CL6" s="56"/>
      <c r="CM6" s="56"/>
      <c r="CN6" s="56"/>
      <c r="CO6" s="56"/>
      <c r="CP6" s="56"/>
      <c r="CQ6" s="56"/>
      <c r="CR6" s="56"/>
      <c r="CS6" s="56"/>
      <c r="CT6" s="56"/>
      <c r="CU6" s="56"/>
      <c r="CV6" s="56"/>
      <c r="CW6" s="56"/>
      <c r="CX6" s="56"/>
      <c r="CY6" s="56"/>
      <c r="CZ6" s="56"/>
      <c r="DA6" s="56"/>
      <c r="DB6" s="56"/>
      <c r="DC6" s="56"/>
      <c r="DD6" s="56"/>
      <c r="DE6" s="56"/>
      <c r="DF6" s="56"/>
      <c r="DG6" s="56"/>
      <c r="DH6" s="56"/>
      <c r="DI6" s="56"/>
      <c r="DJ6" s="56"/>
      <c r="DK6" s="56"/>
      <c r="DL6" s="56"/>
      <c r="DM6" s="56"/>
      <c r="DN6" s="56"/>
      <c r="DO6" s="56"/>
      <c r="DP6" s="56"/>
      <c r="DQ6" s="56"/>
      <c r="DR6" s="56"/>
      <c r="DS6" s="56"/>
      <c r="DT6" s="56"/>
      <c r="DU6" s="56"/>
      <c r="DV6" s="56"/>
      <c r="DW6" s="56"/>
      <c r="DX6" s="56"/>
      <c r="DY6" s="56"/>
      <c r="DZ6" s="56"/>
      <c r="EA6" s="56"/>
      <c r="EB6" s="56"/>
      <c r="EC6" s="56"/>
      <c r="ED6" s="56"/>
      <c r="EE6" s="56"/>
      <c r="EF6" s="56"/>
      <c r="EG6" s="56"/>
      <c r="EH6" s="56"/>
      <c r="EI6" s="56"/>
      <c r="EJ6" s="56"/>
      <c r="EK6" s="56"/>
      <c r="EL6" s="56"/>
      <c r="EM6" s="56"/>
      <c r="EN6" s="56"/>
      <c r="EO6" s="56"/>
      <c r="EP6" s="56"/>
      <c r="EQ6" s="56"/>
      <c r="ER6" s="56"/>
      <c r="ES6" s="56"/>
      <c r="ET6" s="56"/>
      <c r="EU6" s="56"/>
      <c r="EV6" s="56"/>
      <c r="EW6" s="56"/>
      <c r="EX6" s="56"/>
      <c r="EY6" s="56"/>
      <c r="EZ6" s="56"/>
      <c r="FA6" s="56"/>
      <c r="FB6" s="56"/>
      <c r="FC6" s="56"/>
      <c r="FD6" s="56"/>
      <c r="FE6" s="56"/>
      <c r="FF6" s="56"/>
      <c r="FG6" s="56"/>
      <c r="FH6" s="56"/>
      <c r="FI6" s="56"/>
      <c r="FJ6" s="56"/>
      <c r="FK6" s="56"/>
      <c r="FL6" s="56"/>
      <c r="FM6" s="56"/>
      <c r="FN6" s="56"/>
      <c r="FO6" s="56"/>
      <c r="FP6" s="56"/>
      <c r="FQ6" s="56"/>
      <c r="FR6" s="56"/>
      <c r="FS6" s="56"/>
      <c r="FT6" s="56"/>
      <c r="FU6" s="56"/>
      <c r="FV6" s="56"/>
      <c r="FW6" s="56"/>
      <c r="FX6" s="56"/>
      <c r="FY6" s="56"/>
      <c r="FZ6" s="56"/>
      <c r="GA6" s="56"/>
      <c r="GB6" s="56"/>
      <c r="GC6" s="56"/>
      <c r="GD6" s="56"/>
      <c r="GE6" s="56"/>
      <c r="GF6" s="56"/>
      <c r="GG6" s="56"/>
      <c r="GH6" s="56"/>
      <c r="GI6" s="56"/>
      <c r="GJ6" s="56"/>
      <c r="GK6" s="56"/>
      <c r="GL6" s="56"/>
      <c r="GM6" s="56"/>
      <c r="GN6" s="56"/>
      <c r="GO6" s="56"/>
      <c r="GP6" s="56"/>
      <c r="GQ6" s="56"/>
      <c r="GR6" s="56"/>
      <c r="GS6" s="56"/>
      <c r="GT6" s="56"/>
      <c r="GU6" s="56"/>
      <c r="GV6" s="56"/>
      <c r="GW6" s="56"/>
      <c r="GX6" s="56"/>
      <c r="GY6" s="56"/>
      <c r="GZ6" s="56"/>
      <c r="HA6" s="56"/>
      <c r="HB6" s="56"/>
      <c r="HC6" s="56"/>
      <c r="HD6" s="56"/>
      <c r="HE6" s="56"/>
      <c r="HF6" s="56"/>
      <c r="HG6" s="56"/>
      <c r="HH6" s="56"/>
      <c r="HI6" s="56"/>
      <c r="HJ6" s="56"/>
      <c r="HK6" s="56"/>
      <c r="HL6" s="56"/>
      <c r="HM6" s="56"/>
      <c r="HN6" s="56"/>
      <c r="HO6" s="56"/>
      <c r="HP6" s="56"/>
      <c r="HQ6" s="56"/>
      <c r="HR6" s="56"/>
      <c r="HS6" s="56"/>
      <c r="HT6" s="56"/>
      <c r="HU6" s="56"/>
      <c r="HV6" s="56"/>
      <c r="HW6" s="56"/>
      <c r="HX6" s="56"/>
      <c r="HY6" s="56"/>
      <c r="HZ6" s="56"/>
      <c r="IA6" s="56"/>
      <c r="IB6" s="56"/>
      <c r="IC6" s="56"/>
      <c r="ID6" s="56"/>
      <c r="IE6" s="56"/>
      <c r="IF6" s="56"/>
      <c r="IG6" s="56"/>
      <c r="IH6" s="56"/>
      <c r="II6" s="56"/>
      <c r="IJ6" s="56"/>
      <c r="IK6" s="56"/>
      <c r="IL6" s="56"/>
      <c r="IM6" s="56"/>
      <c r="IN6" s="56"/>
      <c r="IO6" s="56"/>
      <c r="IP6" s="56"/>
      <c r="IQ6" s="56"/>
      <c r="IR6" s="56"/>
      <c r="IS6" s="56"/>
      <c r="IT6" s="56"/>
      <c r="IU6" s="56"/>
      <c r="IV6" s="56"/>
    </row>
    <row r="7" spans="1:256" s="57" customFormat="1" ht="21" customHeight="1">
      <c r="A7" s="198" t="s">
        <v>115</v>
      </c>
      <c r="B7" s="58"/>
      <c r="C7" s="54"/>
      <c r="D7" s="55"/>
      <c r="E7" s="252">
        <f>+B7*D7</f>
        <v>0</v>
      </c>
      <c r="F7" s="255"/>
      <c r="G7" s="255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  <c r="CL7" s="56"/>
      <c r="CM7" s="56"/>
      <c r="CN7" s="56"/>
      <c r="CO7" s="56"/>
      <c r="CP7" s="56"/>
      <c r="CQ7" s="56"/>
      <c r="CR7" s="56"/>
      <c r="CS7" s="56"/>
      <c r="CT7" s="56"/>
      <c r="CU7" s="56"/>
      <c r="CV7" s="56"/>
      <c r="CW7" s="56"/>
      <c r="CX7" s="56"/>
      <c r="CY7" s="56"/>
      <c r="CZ7" s="56"/>
      <c r="DA7" s="56"/>
      <c r="DB7" s="56"/>
      <c r="DC7" s="56"/>
      <c r="DD7" s="56"/>
      <c r="DE7" s="56"/>
      <c r="DF7" s="56"/>
      <c r="DG7" s="56"/>
      <c r="DH7" s="56"/>
      <c r="DI7" s="56"/>
      <c r="DJ7" s="56"/>
      <c r="DK7" s="56"/>
      <c r="DL7" s="56"/>
      <c r="DM7" s="56"/>
      <c r="DN7" s="56"/>
      <c r="DO7" s="56"/>
      <c r="DP7" s="56"/>
      <c r="DQ7" s="56"/>
      <c r="DR7" s="56"/>
      <c r="DS7" s="56"/>
      <c r="DT7" s="56"/>
      <c r="DU7" s="56"/>
      <c r="DV7" s="56"/>
      <c r="DW7" s="56"/>
      <c r="DX7" s="56"/>
      <c r="DY7" s="56"/>
      <c r="DZ7" s="56"/>
      <c r="EA7" s="56"/>
      <c r="EB7" s="56"/>
      <c r="EC7" s="56"/>
      <c r="ED7" s="56"/>
      <c r="EE7" s="56"/>
      <c r="EF7" s="56"/>
      <c r="EG7" s="56"/>
      <c r="EH7" s="56"/>
      <c r="EI7" s="56"/>
      <c r="EJ7" s="56"/>
      <c r="EK7" s="56"/>
      <c r="EL7" s="56"/>
      <c r="EM7" s="56"/>
      <c r="EN7" s="56"/>
      <c r="EO7" s="56"/>
      <c r="EP7" s="56"/>
      <c r="EQ7" s="56"/>
      <c r="ER7" s="56"/>
      <c r="ES7" s="56"/>
      <c r="ET7" s="56"/>
      <c r="EU7" s="56"/>
      <c r="EV7" s="56"/>
      <c r="EW7" s="56"/>
      <c r="EX7" s="56"/>
      <c r="EY7" s="56"/>
      <c r="EZ7" s="56"/>
      <c r="FA7" s="56"/>
      <c r="FB7" s="56"/>
      <c r="FC7" s="56"/>
      <c r="FD7" s="56"/>
      <c r="FE7" s="56"/>
      <c r="FF7" s="56"/>
      <c r="FG7" s="56"/>
      <c r="FH7" s="56"/>
      <c r="FI7" s="56"/>
      <c r="FJ7" s="56"/>
      <c r="FK7" s="56"/>
      <c r="FL7" s="56"/>
      <c r="FM7" s="56"/>
      <c r="FN7" s="56"/>
      <c r="FO7" s="56"/>
      <c r="FP7" s="56"/>
      <c r="FQ7" s="56"/>
      <c r="FR7" s="56"/>
      <c r="FS7" s="56"/>
      <c r="FT7" s="56"/>
      <c r="FU7" s="56"/>
      <c r="FV7" s="56"/>
      <c r="FW7" s="56"/>
      <c r="FX7" s="56"/>
      <c r="FY7" s="56"/>
      <c r="FZ7" s="56"/>
      <c r="GA7" s="56"/>
      <c r="GB7" s="56"/>
      <c r="GC7" s="56"/>
      <c r="GD7" s="56"/>
      <c r="GE7" s="56"/>
      <c r="GF7" s="56"/>
      <c r="GG7" s="56"/>
      <c r="GH7" s="56"/>
      <c r="GI7" s="56"/>
      <c r="GJ7" s="56"/>
      <c r="GK7" s="56"/>
      <c r="GL7" s="56"/>
      <c r="GM7" s="56"/>
      <c r="GN7" s="56"/>
      <c r="GO7" s="56"/>
      <c r="GP7" s="56"/>
      <c r="GQ7" s="56"/>
      <c r="GR7" s="56"/>
      <c r="GS7" s="56"/>
      <c r="GT7" s="56"/>
      <c r="GU7" s="56"/>
      <c r="GV7" s="56"/>
      <c r="GW7" s="56"/>
      <c r="GX7" s="56"/>
      <c r="GY7" s="56"/>
      <c r="GZ7" s="56"/>
      <c r="HA7" s="56"/>
      <c r="HB7" s="56"/>
      <c r="HC7" s="56"/>
      <c r="HD7" s="56"/>
      <c r="HE7" s="56"/>
      <c r="HF7" s="56"/>
      <c r="HG7" s="56"/>
      <c r="HH7" s="56"/>
      <c r="HI7" s="56"/>
      <c r="HJ7" s="56"/>
      <c r="HK7" s="56"/>
      <c r="HL7" s="56"/>
      <c r="HM7" s="56"/>
      <c r="HN7" s="56"/>
      <c r="HO7" s="56"/>
      <c r="HP7" s="56"/>
      <c r="HQ7" s="56"/>
      <c r="HR7" s="56"/>
      <c r="HS7" s="56"/>
      <c r="HT7" s="56"/>
      <c r="HU7" s="56"/>
      <c r="HV7" s="56"/>
      <c r="HW7" s="56"/>
      <c r="HX7" s="56"/>
      <c r="HY7" s="56"/>
      <c r="HZ7" s="56"/>
      <c r="IA7" s="56"/>
      <c r="IB7" s="56"/>
      <c r="IC7" s="56"/>
      <c r="ID7" s="56"/>
      <c r="IE7" s="56"/>
      <c r="IF7" s="56"/>
      <c r="IG7" s="56"/>
      <c r="IH7" s="56"/>
      <c r="II7" s="56"/>
      <c r="IJ7" s="56"/>
      <c r="IK7" s="56"/>
      <c r="IL7" s="56"/>
      <c r="IM7" s="56"/>
      <c r="IN7" s="56"/>
      <c r="IO7" s="56"/>
      <c r="IP7" s="56"/>
      <c r="IQ7" s="56"/>
      <c r="IR7" s="56"/>
      <c r="IS7" s="56"/>
      <c r="IT7" s="56"/>
      <c r="IU7" s="56"/>
      <c r="IV7" s="56"/>
    </row>
    <row r="8" spans="1:256" s="57" customFormat="1" ht="21" customHeight="1">
      <c r="A8" s="198" t="s">
        <v>116</v>
      </c>
      <c r="B8" s="58"/>
      <c r="C8" s="54"/>
      <c r="D8" s="55"/>
      <c r="E8" s="252">
        <f t="shared" ref="E8:E10" si="1">+B8*D8</f>
        <v>0</v>
      </c>
      <c r="F8" s="255"/>
      <c r="G8" s="255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  <c r="BY8" s="56"/>
      <c r="BZ8" s="56"/>
      <c r="CA8" s="56"/>
      <c r="CB8" s="56"/>
      <c r="CC8" s="56"/>
      <c r="CD8" s="56"/>
      <c r="CE8" s="56"/>
      <c r="CF8" s="56"/>
      <c r="CG8" s="56"/>
      <c r="CH8" s="56"/>
      <c r="CI8" s="56"/>
      <c r="CJ8" s="56"/>
      <c r="CK8" s="56"/>
      <c r="CL8" s="56"/>
      <c r="CM8" s="56"/>
      <c r="CN8" s="56"/>
      <c r="CO8" s="56"/>
      <c r="CP8" s="56"/>
      <c r="CQ8" s="56"/>
      <c r="CR8" s="56"/>
      <c r="CS8" s="56"/>
      <c r="CT8" s="56"/>
      <c r="CU8" s="56"/>
      <c r="CV8" s="56"/>
      <c r="CW8" s="56"/>
      <c r="CX8" s="56"/>
      <c r="CY8" s="56"/>
      <c r="CZ8" s="56"/>
      <c r="DA8" s="56"/>
      <c r="DB8" s="56"/>
      <c r="DC8" s="56"/>
      <c r="DD8" s="56"/>
      <c r="DE8" s="56"/>
      <c r="DF8" s="56"/>
      <c r="DG8" s="56"/>
      <c r="DH8" s="56"/>
      <c r="DI8" s="56"/>
      <c r="DJ8" s="56"/>
      <c r="DK8" s="56"/>
      <c r="DL8" s="56"/>
      <c r="DM8" s="56"/>
      <c r="DN8" s="56"/>
      <c r="DO8" s="56"/>
      <c r="DP8" s="56"/>
      <c r="DQ8" s="56"/>
      <c r="DR8" s="56"/>
      <c r="DS8" s="56"/>
      <c r="DT8" s="56"/>
      <c r="DU8" s="56"/>
      <c r="DV8" s="56"/>
      <c r="DW8" s="56"/>
      <c r="DX8" s="56"/>
      <c r="DY8" s="56"/>
      <c r="DZ8" s="56"/>
      <c r="EA8" s="56"/>
      <c r="EB8" s="56"/>
      <c r="EC8" s="56"/>
      <c r="ED8" s="56"/>
      <c r="EE8" s="56"/>
      <c r="EF8" s="56"/>
      <c r="EG8" s="56"/>
      <c r="EH8" s="56"/>
      <c r="EI8" s="56"/>
      <c r="EJ8" s="56"/>
      <c r="EK8" s="56"/>
      <c r="EL8" s="56"/>
      <c r="EM8" s="56"/>
      <c r="EN8" s="56"/>
      <c r="EO8" s="56"/>
      <c r="EP8" s="56"/>
      <c r="EQ8" s="56"/>
      <c r="ER8" s="56"/>
      <c r="ES8" s="56"/>
      <c r="ET8" s="56"/>
      <c r="EU8" s="56"/>
      <c r="EV8" s="56"/>
      <c r="EW8" s="56"/>
      <c r="EX8" s="56"/>
      <c r="EY8" s="56"/>
      <c r="EZ8" s="56"/>
      <c r="FA8" s="56"/>
      <c r="FB8" s="56"/>
      <c r="FC8" s="56"/>
      <c r="FD8" s="56"/>
      <c r="FE8" s="56"/>
      <c r="FF8" s="56"/>
      <c r="FG8" s="56"/>
      <c r="FH8" s="56"/>
      <c r="FI8" s="56"/>
      <c r="FJ8" s="56"/>
      <c r="FK8" s="56"/>
      <c r="FL8" s="56"/>
      <c r="FM8" s="56"/>
      <c r="FN8" s="56"/>
      <c r="FO8" s="56"/>
      <c r="FP8" s="56"/>
      <c r="FQ8" s="56"/>
      <c r="FR8" s="56"/>
      <c r="FS8" s="56"/>
      <c r="FT8" s="56"/>
      <c r="FU8" s="56"/>
      <c r="FV8" s="56"/>
      <c r="FW8" s="56"/>
      <c r="FX8" s="56"/>
      <c r="FY8" s="56"/>
      <c r="FZ8" s="56"/>
      <c r="GA8" s="56"/>
      <c r="GB8" s="56"/>
      <c r="GC8" s="56"/>
      <c r="GD8" s="56"/>
      <c r="GE8" s="56"/>
      <c r="GF8" s="56"/>
      <c r="GG8" s="56"/>
      <c r="GH8" s="56"/>
      <c r="GI8" s="56"/>
      <c r="GJ8" s="56"/>
      <c r="GK8" s="56"/>
      <c r="GL8" s="56"/>
      <c r="GM8" s="56"/>
      <c r="GN8" s="56"/>
      <c r="GO8" s="56"/>
      <c r="GP8" s="56"/>
      <c r="GQ8" s="56"/>
      <c r="GR8" s="56"/>
      <c r="GS8" s="56"/>
      <c r="GT8" s="56"/>
      <c r="GU8" s="56"/>
      <c r="GV8" s="56"/>
      <c r="GW8" s="56"/>
      <c r="GX8" s="56"/>
      <c r="GY8" s="56"/>
      <c r="GZ8" s="56"/>
      <c r="HA8" s="56"/>
      <c r="HB8" s="56"/>
      <c r="HC8" s="56"/>
      <c r="HD8" s="56"/>
      <c r="HE8" s="56"/>
      <c r="HF8" s="56"/>
      <c r="HG8" s="56"/>
      <c r="HH8" s="56"/>
      <c r="HI8" s="56"/>
      <c r="HJ8" s="56"/>
      <c r="HK8" s="56"/>
      <c r="HL8" s="56"/>
      <c r="HM8" s="56"/>
      <c r="HN8" s="56"/>
      <c r="HO8" s="56"/>
      <c r="HP8" s="56"/>
      <c r="HQ8" s="56"/>
      <c r="HR8" s="56"/>
      <c r="HS8" s="56"/>
      <c r="HT8" s="56"/>
      <c r="HU8" s="56"/>
      <c r="HV8" s="56"/>
      <c r="HW8" s="56"/>
      <c r="HX8" s="56"/>
      <c r="HY8" s="56"/>
      <c r="HZ8" s="56"/>
      <c r="IA8" s="56"/>
      <c r="IB8" s="56"/>
      <c r="IC8" s="56"/>
      <c r="ID8" s="56"/>
      <c r="IE8" s="56"/>
      <c r="IF8" s="56"/>
      <c r="IG8" s="56"/>
      <c r="IH8" s="56"/>
      <c r="II8" s="56"/>
      <c r="IJ8" s="56"/>
      <c r="IK8" s="56"/>
      <c r="IL8" s="56"/>
      <c r="IM8" s="56"/>
      <c r="IN8" s="56"/>
      <c r="IO8" s="56"/>
      <c r="IP8" s="56"/>
      <c r="IQ8" s="56"/>
      <c r="IR8" s="56"/>
      <c r="IS8" s="56"/>
      <c r="IT8" s="56"/>
      <c r="IU8" s="56"/>
      <c r="IV8" s="56"/>
    </row>
    <row r="9" spans="1:256" s="57" customFormat="1" ht="21" customHeight="1">
      <c r="A9" s="198" t="s">
        <v>117</v>
      </c>
      <c r="B9" s="58"/>
      <c r="C9" s="54"/>
      <c r="D9" s="55"/>
      <c r="E9" s="252">
        <f t="shared" si="1"/>
        <v>0</v>
      </c>
      <c r="F9" s="255"/>
      <c r="G9" s="255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  <c r="BY9" s="56"/>
      <c r="BZ9" s="56"/>
      <c r="CA9" s="56"/>
      <c r="CB9" s="56"/>
      <c r="CC9" s="56"/>
      <c r="CD9" s="56"/>
      <c r="CE9" s="56"/>
      <c r="CF9" s="56"/>
      <c r="CG9" s="56"/>
      <c r="CH9" s="56"/>
      <c r="CI9" s="56"/>
      <c r="CJ9" s="56"/>
      <c r="CK9" s="56"/>
      <c r="CL9" s="56"/>
      <c r="CM9" s="56"/>
      <c r="CN9" s="56"/>
      <c r="CO9" s="56"/>
      <c r="CP9" s="56"/>
      <c r="CQ9" s="56"/>
      <c r="CR9" s="56"/>
      <c r="CS9" s="56"/>
      <c r="CT9" s="56"/>
      <c r="CU9" s="56"/>
      <c r="CV9" s="56"/>
      <c r="CW9" s="56"/>
      <c r="CX9" s="56"/>
      <c r="CY9" s="56"/>
      <c r="CZ9" s="56"/>
      <c r="DA9" s="56"/>
      <c r="DB9" s="56"/>
      <c r="DC9" s="56"/>
      <c r="DD9" s="56"/>
      <c r="DE9" s="56"/>
      <c r="DF9" s="56"/>
      <c r="DG9" s="56"/>
      <c r="DH9" s="56"/>
      <c r="DI9" s="56"/>
      <c r="DJ9" s="56"/>
      <c r="DK9" s="56"/>
      <c r="DL9" s="56"/>
      <c r="DM9" s="56"/>
      <c r="DN9" s="56"/>
      <c r="DO9" s="56"/>
      <c r="DP9" s="56"/>
      <c r="DQ9" s="56"/>
      <c r="DR9" s="56"/>
      <c r="DS9" s="56"/>
      <c r="DT9" s="56"/>
      <c r="DU9" s="56"/>
      <c r="DV9" s="56"/>
      <c r="DW9" s="56"/>
      <c r="DX9" s="56"/>
      <c r="DY9" s="56"/>
      <c r="DZ9" s="56"/>
      <c r="EA9" s="56"/>
      <c r="EB9" s="56"/>
      <c r="EC9" s="56"/>
      <c r="ED9" s="56"/>
      <c r="EE9" s="56"/>
      <c r="EF9" s="56"/>
      <c r="EG9" s="56"/>
      <c r="EH9" s="56"/>
      <c r="EI9" s="56"/>
      <c r="EJ9" s="56"/>
      <c r="EK9" s="56"/>
      <c r="EL9" s="56"/>
      <c r="EM9" s="56"/>
      <c r="EN9" s="56"/>
      <c r="EO9" s="56"/>
      <c r="EP9" s="56"/>
      <c r="EQ9" s="56"/>
      <c r="ER9" s="56"/>
      <c r="ES9" s="56"/>
      <c r="ET9" s="56"/>
      <c r="EU9" s="56"/>
      <c r="EV9" s="56"/>
      <c r="EW9" s="56"/>
      <c r="EX9" s="56"/>
      <c r="EY9" s="56"/>
      <c r="EZ9" s="56"/>
      <c r="FA9" s="56"/>
      <c r="FB9" s="56"/>
      <c r="FC9" s="56"/>
      <c r="FD9" s="56"/>
      <c r="FE9" s="56"/>
      <c r="FF9" s="56"/>
      <c r="FG9" s="56"/>
      <c r="FH9" s="56"/>
      <c r="FI9" s="56"/>
      <c r="FJ9" s="56"/>
      <c r="FK9" s="56"/>
      <c r="FL9" s="56"/>
      <c r="FM9" s="56"/>
      <c r="FN9" s="56"/>
      <c r="FO9" s="56"/>
      <c r="FP9" s="56"/>
      <c r="FQ9" s="56"/>
      <c r="FR9" s="56"/>
      <c r="FS9" s="56"/>
      <c r="FT9" s="56"/>
      <c r="FU9" s="56"/>
      <c r="FV9" s="56"/>
      <c r="FW9" s="56"/>
      <c r="FX9" s="56"/>
      <c r="FY9" s="56"/>
      <c r="FZ9" s="56"/>
      <c r="GA9" s="56"/>
      <c r="GB9" s="56"/>
      <c r="GC9" s="56"/>
      <c r="GD9" s="56"/>
      <c r="GE9" s="56"/>
      <c r="GF9" s="56"/>
      <c r="GG9" s="56"/>
      <c r="GH9" s="56"/>
      <c r="GI9" s="56"/>
      <c r="GJ9" s="56"/>
      <c r="GK9" s="56"/>
      <c r="GL9" s="56"/>
      <c r="GM9" s="56"/>
      <c r="GN9" s="56"/>
      <c r="GO9" s="56"/>
      <c r="GP9" s="56"/>
      <c r="GQ9" s="56"/>
      <c r="GR9" s="56"/>
      <c r="GS9" s="56"/>
      <c r="GT9" s="56"/>
      <c r="GU9" s="56"/>
      <c r="GV9" s="56"/>
      <c r="GW9" s="56"/>
      <c r="GX9" s="56"/>
      <c r="GY9" s="56"/>
      <c r="GZ9" s="56"/>
      <c r="HA9" s="56"/>
      <c r="HB9" s="56"/>
      <c r="HC9" s="56"/>
      <c r="HD9" s="56"/>
      <c r="HE9" s="56"/>
      <c r="HF9" s="56"/>
      <c r="HG9" s="56"/>
      <c r="HH9" s="56"/>
      <c r="HI9" s="56"/>
      <c r="HJ9" s="56"/>
      <c r="HK9" s="56"/>
      <c r="HL9" s="56"/>
      <c r="HM9" s="56"/>
      <c r="HN9" s="56"/>
      <c r="HO9" s="56"/>
      <c r="HP9" s="56"/>
      <c r="HQ9" s="56"/>
      <c r="HR9" s="56"/>
      <c r="HS9" s="56"/>
      <c r="HT9" s="56"/>
      <c r="HU9" s="56"/>
      <c r="HV9" s="56"/>
      <c r="HW9" s="56"/>
      <c r="HX9" s="56"/>
      <c r="HY9" s="56"/>
      <c r="HZ9" s="56"/>
      <c r="IA9" s="56"/>
      <c r="IB9" s="56"/>
      <c r="IC9" s="56"/>
      <c r="ID9" s="56"/>
      <c r="IE9" s="56"/>
      <c r="IF9" s="56"/>
      <c r="IG9" s="56"/>
      <c r="IH9" s="56"/>
      <c r="II9" s="56"/>
      <c r="IJ9" s="56"/>
      <c r="IK9" s="56"/>
      <c r="IL9" s="56"/>
      <c r="IM9" s="56"/>
      <c r="IN9" s="56"/>
      <c r="IO9" s="56"/>
      <c r="IP9" s="56"/>
      <c r="IQ9" s="56"/>
      <c r="IR9" s="56"/>
      <c r="IS9" s="56"/>
      <c r="IT9" s="56"/>
      <c r="IU9" s="56"/>
      <c r="IV9" s="56"/>
    </row>
    <row r="10" spans="1:256" s="57" customFormat="1" ht="21" customHeight="1">
      <c r="A10" s="198" t="s">
        <v>118</v>
      </c>
      <c r="B10" s="58"/>
      <c r="C10" s="54"/>
      <c r="D10" s="55"/>
      <c r="E10" s="252">
        <f t="shared" si="1"/>
        <v>0</v>
      </c>
      <c r="F10" s="255"/>
      <c r="G10" s="255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56"/>
      <c r="FE10" s="56"/>
      <c r="FF10" s="56"/>
      <c r="FG10" s="56"/>
      <c r="FH10" s="56"/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56"/>
      <c r="GB10" s="56"/>
      <c r="GC10" s="56"/>
      <c r="GD10" s="56"/>
      <c r="GE10" s="56"/>
      <c r="GF10" s="56"/>
      <c r="GG10" s="56"/>
      <c r="GH10" s="56"/>
      <c r="GI10" s="56"/>
      <c r="GJ10" s="56"/>
      <c r="GK10" s="56"/>
      <c r="GL10" s="56"/>
      <c r="GM10" s="56"/>
      <c r="GN10" s="56"/>
      <c r="GO10" s="56"/>
      <c r="GP10" s="56"/>
      <c r="GQ10" s="56"/>
      <c r="GR10" s="56"/>
      <c r="GS10" s="56"/>
      <c r="GT10" s="56"/>
      <c r="GU10" s="56"/>
      <c r="GV10" s="56"/>
      <c r="GW10" s="56"/>
      <c r="GX10" s="56"/>
      <c r="GY10" s="56"/>
      <c r="GZ10" s="56"/>
      <c r="HA10" s="56"/>
      <c r="HB10" s="56"/>
      <c r="HC10" s="56"/>
      <c r="HD10" s="56"/>
      <c r="HE10" s="56"/>
      <c r="HF10" s="56"/>
      <c r="HG10" s="56"/>
      <c r="HH10" s="56"/>
      <c r="HI10" s="56"/>
      <c r="HJ10" s="56"/>
      <c r="HK10" s="56"/>
      <c r="HL10" s="56"/>
      <c r="HM10" s="56"/>
      <c r="HN10" s="56"/>
      <c r="HO10" s="56"/>
      <c r="HP10" s="56"/>
      <c r="HQ10" s="56"/>
      <c r="HR10" s="56"/>
      <c r="HS10" s="56"/>
      <c r="HT10" s="56"/>
      <c r="HU10" s="56"/>
      <c r="HV10" s="56"/>
      <c r="HW10" s="56"/>
      <c r="HX10" s="56"/>
      <c r="HY10" s="56"/>
      <c r="HZ10" s="56"/>
      <c r="IA10" s="56"/>
      <c r="IB10" s="56"/>
      <c r="IC10" s="56"/>
      <c r="ID10" s="56"/>
      <c r="IE10" s="56"/>
      <c r="IF10" s="56"/>
      <c r="IG10" s="56"/>
      <c r="IH10" s="56"/>
      <c r="II10" s="56"/>
      <c r="IJ10" s="56"/>
      <c r="IK10" s="56"/>
      <c r="IL10" s="56"/>
      <c r="IM10" s="56"/>
      <c r="IN10" s="56"/>
      <c r="IO10" s="56"/>
      <c r="IP10" s="56"/>
      <c r="IQ10" s="56"/>
      <c r="IR10" s="56"/>
      <c r="IS10" s="56"/>
      <c r="IT10" s="56"/>
      <c r="IU10" s="56"/>
      <c r="IV10" s="56"/>
    </row>
    <row r="11" spans="1:256" s="57" customFormat="1" ht="21" customHeight="1">
      <c r="A11" s="204" t="s">
        <v>119</v>
      </c>
      <c r="B11" s="205">
        <f>+B12+B17+B22+B27+B32</f>
        <v>0</v>
      </c>
      <c r="C11" s="205">
        <f t="shared" ref="C11:E11" si="2">+C12+C17+C22+C27+C32</f>
        <v>0</v>
      </c>
      <c r="D11" s="205">
        <f t="shared" si="2"/>
        <v>0</v>
      </c>
      <c r="E11" s="253">
        <f t="shared" si="2"/>
        <v>0</v>
      </c>
      <c r="F11" s="255"/>
      <c r="G11" s="255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56"/>
      <c r="CX11" s="56"/>
      <c r="CY11" s="56"/>
      <c r="CZ11" s="56"/>
      <c r="DA11" s="56"/>
      <c r="DB11" s="56"/>
      <c r="DC11" s="56"/>
      <c r="DD11" s="56"/>
      <c r="DE11" s="56"/>
      <c r="DF11" s="56"/>
      <c r="DG11" s="56"/>
      <c r="DH11" s="56"/>
      <c r="DI11" s="56"/>
      <c r="DJ11" s="56"/>
      <c r="DK11" s="56"/>
      <c r="DL11" s="56"/>
      <c r="DM11" s="56"/>
      <c r="DN11" s="56"/>
      <c r="DO11" s="56"/>
      <c r="DP11" s="56"/>
      <c r="DQ11" s="56"/>
      <c r="DR11" s="56"/>
      <c r="DS11" s="56"/>
      <c r="DT11" s="56"/>
      <c r="DU11" s="56"/>
      <c r="DV11" s="56"/>
      <c r="DW11" s="56"/>
      <c r="DX11" s="56"/>
      <c r="DY11" s="56"/>
      <c r="DZ11" s="56"/>
      <c r="EA11" s="56"/>
      <c r="EB11" s="56"/>
      <c r="EC11" s="56"/>
      <c r="ED11" s="56"/>
      <c r="EE11" s="56"/>
      <c r="EF11" s="56"/>
      <c r="EG11" s="56"/>
      <c r="EH11" s="56"/>
      <c r="EI11" s="56"/>
      <c r="EJ11" s="56"/>
      <c r="EK11" s="56"/>
      <c r="EL11" s="56"/>
      <c r="EM11" s="56"/>
      <c r="EN11" s="56"/>
      <c r="EO11" s="56"/>
      <c r="EP11" s="56"/>
      <c r="EQ11" s="56"/>
      <c r="ER11" s="56"/>
      <c r="ES11" s="56"/>
      <c r="ET11" s="56"/>
      <c r="EU11" s="56"/>
      <c r="EV11" s="56"/>
      <c r="EW11" s="56"/>
      <c r="EX11" s="56"/>
      <c r="EY11" s="56"/>
      <c r="EZ11" s="56"/>
      <c r="FA11" s="56"/>
      <c r="FB11" s="56"/>
      <c r="FC11" s="56"/>
      <c r="FD11" s="56"/>
      <c r="FE11" s="56"/>
      <c r="FF11" s="56"/>
      <c r="FG11" s="56"/>
      <c r="FH11" s="56"/>
      <c r="FI11" s="56"/>
      <c r="FJ11" s="56"/>
      <c r="FK11" s="56"/>
      <c r="FL11" s="56"/>
      <c r="FM11" s="56"/>
      <c r="FN11" s="56"/>
      <c r="FO11" s="56"/>
      <c r="FP11" s="56"/>
      <c r="FQ11" s="56"/>
      <c r="FR11" s="56"/>
      <c r="FS11" s="56"/>
      <c r="FT11" s="56"/>
      <c r="FU11" s="56"/>
      <c r="FV11" s="56"/>
      <c r="FW11" s="56"/>
      <c r="FX11" s="56"/>
      <c r="FY11" s="56"/>
      <c r="FZ11" s="56"/>
      <c r="GA11" s="56"/>
      <c r="GB11" s="56"/>
      <c r="GC11" s="56"/>
      <c r="GD11" s="56"/>
      <c r="GE11" s="56"/>
      <c r="GF11" s="56"/>
      <c r="GG11" s="56"/>
      <c r="GH11" s="56"/>
      <c r="GI11" s="56"/>
      <c r="GJ11" s="56"/>
      <c r="GK11" s="56"/>
      <c r="GL11" s="56"/>
      <c r="GM11" s="56"/>
      <c r="GN11" s="56"/>
      <c r="GO11" s="56"/>
      <c r="GP11" s="56"/>
      <c r="GQ11" s="56"/>
      <c r="GR11" s="56"/>
      <c r="GS11" s="56"/>
      <c r="GT11" s="56"/>
      <c r="GU11" s="56"/>
      <c r="GV11" s="56"/>
      <c r="GW11" s="56"/>
      <c r="GX11" s="56"/>
      <c r="GY11" s="56"/>
      <c r="GZ11" s="56"/>
      <c r="HA11" s="56"/>
      <c r="HB11" s="56"/>
      <c r="HC11" s="56"/>
      <c r="HD11" s="56"/>
      <c r="HE11" s="56"/>
      <c r="HF11" s="56"/>
      <c r="HG11" s="56"/>
      <c r="HH11" s="56"/>
      <c r="HI11" s="56"/>
      <c r="HJ11" s="56"/>
      <c r="HK11" s="56"/>
      <c r="HL11" s="56"/>
      <c r="HM11" s="56"/>
      <c r="HN11" s="56"/>
      <c r="HO11" s="56"/>
      <c r="HP11" s="56"/>
      <c r="HQ11" s="56"/>
      <c r="HR11" s="56"/>
      <c r="HS11" s="56"/>
      <c r="HT11" s="56"/>
      <c r="HU11" s="56"/>
      <c r="HV11" s="56"/>
      <c r="HW11" s="56"/>
      <c r="HX11" s="56"/>
      <c r="HY11" s="56"/>
      <c r="HZ11" s="56"/>
      <c r="IA11" s="56"/>
      <c r="IB11" s="56"/>
      <c r="IC11" s="56"/>
      <c r="ID11" s="56"/>
      <c r="IE11" s="56"/>
      <c r="IF11" s="56"/>
      <c r="IG11" s="56"/>
      <c r="IH11" s="56"/>
      <c r="II11" s="56"/>
      <c r="IJ11" s="56"/>
      <c r="IK11" s="56"/>
      <c r="IL11" s="56"/>
      <c r="IM11" s="56"/>
      <c r="IN11" s="56"/>
      <c r="IO11" s="56"/>
      <c r="IP11" s="56"/>
      <c r="IQ11" s="56"/>
      <c r="IR11" s="56"/>
      <c r="IS11" s="56"/>
      <c r="IT11" s="56"/>
      <c r="IU11" s="56"/>
      <c r="IV11" s="56"/>
    </row>
    <row r="12" spans="1:256" s="57" customFormat="1" ht="21" customHeight="1">
      <c r="A12" s="203" t="s">
        <v>121</v>
      </c>
      <c r="B12" s="55">
        <f>SUM(B13:B16)</f>
        <v>0</v>
      </c>
      <c r="C12" s="55"/>
      <c r="D12" s="55">
        <f t="shared" ref="D12" si="3">SUM(D13:D16)</f>
        <v>0</v>
      </c>
      <c r="E12" s="252">
        <f t="shared" ref="E12" si="4">SUM(E13:E16)</f>
        <v>0</v>
      </c>
      <c r="F12" s="255"/>
      <c r="G12" s="255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  <c r="CT12" s="56"/>
      <c r="CU12" s="56"/>
      <c r="CV12" s="56"/>
      <c r="CW12" s="56"/>
      <c r="CX12" s="56"/>
      <c r="CY12" s="56"/>
      <c r="CZ12" s="56"/>
      <c r="DA12" s="56"/>
      <c r="DB12" s="56"/>
      <c r="DC12" s="56"/>
      <c r="DD12" s="56"/>
      <c r="DE12" s="56"/>
      <c r="DF12" s="56"/>
      <c r="DG12" s="56"/>
      <c r="DH12" s="56"/>
      <c r="DI12" s="56"/>
      <c r="DJ12" s="56"/>
      <c r="DK12" s="56"/>
      <c r="DL12" s="56"/>
      <c r="DM12" s="56"/>
      <c r="DN12" s="56"/>
      <c r="DO12" s="56"/>
      <c r="DP12" s="56"/>
      <c r="DQ12" s="56"/>
      <c r="DR12" s="56"/>
      <c r="DS12" s="56"/>
      <c r="DT12" s="56"/>
      <c r="DU12" s="56"/>
      <c r="DV12" s="56"/>
      <c r="DW12" s="56"/>
      <c r="DX12" s="56"/>
      <c r="DY12" s="56"/>
      <c r="DZ12" s="56"/>
      <c r="EA12" s="56"/>
      <c r="EB12" s="56"/>
      <c r="EC12" s="56"/>
      <c r="ED12" s="56"/>
      <c r="EE12" s="56"/>
      <c r="EF12" s="56"/>
      <c r="EG12" s="56"/>
      <c r="EH12" s="56"/>
      <c r="EI12" s="56"/>
      <c r="EJ12" s="56"/>
      <c r="EK12" s="56"/>
      <c r="EL12" s="56"/>
      <c r="EM12" s="56"/>
      <c r="EN12" s="56"/>
      <c r="EO12" s="56"/>
      <c r="EP12" s="56"/>
      <c r="EQ12" s="56"/>
      <c r="ER12" s="56"/>
      <c r="ES12" s="56"/>
      <c r="ET12" s="56"/>
      <c r="EU12" s="56"/>
      <c r="EV12" s="56"/>
      <c r="EW12" s="56"/>
      <c r="EX12" s="56"/>
      <c r="EY12" s="56"/>
      <c r="EZ12" s="56"/>
      <c r="FA12" s="56"/>
      <c r="FB12" s="56"/>
      <c r="FC12" s="56"/>
      <c r="FD12" s="56"/>
      <c r="FE12" s="56"/>
      <c r="FF12" s="56"/>
      <c r="FG12" s="56"/>
      <c r="FH12" s="56"/>
      <c r="FI12" s="56"/>
      <c r="FJ12" s="56"/>
      <c r="FK12" s="56"/>
      <c r="FL12" s="56"/>
      <c r="FM12" s="56"/>
      <c r="FN12" s="56"/>
      <c r="FO12" s="56"/>
      <c r="FP12" s="56"/>
      <c r="FQ12" s="56"/>
      <c r="FR12" s="56"/>
      <c r="FS12" s="56"/>
      <c r="FT12" s="56"/>
      <c r="FU12" s="56"/>
      <c r="FV12" s="56"/>
      <c r="FW12" s="56"/>
      <c r="FX12" s="56"/>
      <c r="FY12" s="56"/>
      <c r="FZ12" s="56"/>
      <c r="GA12" s="56"/>
      <c r="GB12" s="56"/>
      <c r="GC12" s="56"/>
      <c r="GD12" s="56"/>
      <c r="GE12" s="56"/>
      <c r="GF12" s="56"/>
      <c r="GG12" s="56"/>
      <c r="GH12" s="56"/>
      <c r="GI12" s="56"/>
      <c r="GJ12" s="56"/>
      <c r="GK12" s="56"/>
      <c r="GL12" s="56"/>
      <c r="GM12" s="56"/>
      <c r="GN12" s="56"/>
      <c r="GO12" s="56"/>
      <c r="GP12" s="56"/>
      <c r="GQ12" s="56"/>
      <c r="GR12" s="56"/>
      <c r="GS12" s="56"/>
      <c r="GT12" s="56"/>
      <c r="GU12" s="56"/>
      <c r="GV12" s="56"/>
      <c r="GW12" s="56"/>
      <c r="GX12" s="56"/>
      <c r="GY12" s="56"/>
      <c r="GZ12" s="56"/>
      <c r="HA12" s="56"/>
      <c r="HB12" s="56"/>
      <c r="HC12" s="56"/>
      <c r="HD12" s="56"/>
      <c r="HE12" s="56"/>
      <c r="HF12" s="56"/>
      <c r="HG12" s="56"/>
      <c r="HH12" s="56"/>
      <c r="HI12" s="56"/>
      <c r="HJ12" s="56"/>
      <c r="HK12" s="56"/>
      <c r="HL12" s="56"/>
      <c r="HM12" s="56"/>
      <c r="HN12" s="56"/>
      <c r="HO12" s="56"/>
      <c r="HP12" s="56"/>
      <c r="HQ12" s="56"/>
      <c r="HR12" s="56"/>
      <c r="HS12" s="56"/>
      <c r="HT12" s="56"/>
      <c r="HU12" s="56"/>
      <c r="HV12" s="56"/>
      <c r="HW12" s="56"/>
      <c r="HX12" s="56"/>
      <c r="HY12" s="56"/>
      <c r="HZ12" s="56"/>
      <c r="IA12" s="56"/>
      <c r="IB12" s="56"/>
      <c r="IC12" s="56"/>
      <c r="ID12" s="56"/>
      <c r="IE12" s="56"/>
      <c r="IF12" s="56"/>
      <c r="IG12" s="56"/>
      <c r="IH12" s="56"/>
      <c r="II12" s="56"/>
      <c r="IJ12" s="56"/>
      <c r="IK12" s="56"/>
      <c r="IL12" s="56"/>
      <c r="IM12" s="56"/>
      <c r="IN12" s="56"/>
      <c r="IO12" s="56"/>
      <c r="IP12" s="56"/>
      <c r="IQ12" s="56"/>
      <c r="IR12" s="56"/>
      <c r="IS12" s="56"/>
      <c r="IT12" s="56"/>
      <c r="IU12" s="56"/>
      <c r="IV12" s="56"/>
    </row>
    <row r="13" spans="1:256" s="57" customFormat="1" ht="21" customHeight="1">
      <c r="A13" s="198" t="s">
        <v>115</v>
      </c>
      <c r="B13" s="58"/>
      <c r="C13" s="54"/>
      <c r="D13" s="55"/>
      <c r="E13" s="252">
        <f>+B13*D13</f>
        <v>0</v>
      </c>
      <c r="F13" s="255"/>
      <c r="G13" s="255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6"/>
      <c r="DD13" s="56"/>
      <c r="DE13" s="56"/>
      <c r="DF13" s="56"/>
      <c r="DG13" s="56"/>
      <c r="DH13" s="56"/>
      <c r="DI13" s="56"/>
      <c r="DJ13" s="56"/>
      <c r="DK13" s="56"/>
      <c r="DL13" s="56"/>
      <c r="DM13" s="56"/>
      <c r="DN13" s="56"/>
      <c r="DO13" s="56"/>
      <c r="DP13" s="56"/>
      <c r="DQ13" s="56"/>
      <c r="DR13" s="56"/>
      <c r="DS13" s="56"/>
      <c r="DT13" s="56"/>
      <c r="DU13" s="56"/>
      <c r="DV13" s="56"/>
      <c r="DW13" s="56"/>
      <c r="DX13" s="56"/>
      <c r="DY13" s="56"/>
      <c r="DZ13" s="56"/>
      <c r="EA13" s="56"/>
      <c r="EB13" s="56"/>
      <c r="EC13" s="56"/>
      <c r="ED13" s="56"/>
      <c r="EE13" s="56"/>
      <c r="EF13" s="56"/>
      <c r="EG13" s="56"/>
      <c r="EH13" s="56"/>
      <c r="EI13" s="56"/>
      <c r="EJ13" s="56"/>
      <c r="EK13" s="56"/>
      <c r="EL13" s="56"/>
      <c r="EM13" s="56"/>
      <c r="EN13" s="56"/>
      <c r="EO13" s="56"/>
      <c r="EP13" s="56"/>
      <c r="EQ13" s="56"/>
      <c r="ER13" s="56"/>
      <c r="ES13" s="56"/>
      <c r="ET13" s="56"/>
      <c r="EU13" s="56"/>
      <c r="EV13" s="56"/>
      <c r="EW13" s="56"/>
      <c r="EX13" s="56"/>
      <c r="EY13" s="56"/>
      <c r="EZ13" s="56"/>
      <c r="FA13" s="56"/>
      <c r="FB13" s="56"/>
      <c r="FC13" s="56"/>
      <c r="FD13" s="56"/>
      <c r="FE13" s="56"/>
      <c r="FF13" s="56"/>
      <c r="FG13" s="56"/>
      <c r="FH13" s="56"/>
      <c r="FI13" s="56"/>
      <c r="FJ13" s="56"/>
      <c r="FK13" s="56"/>
      <c r="FL13" s="56"/>
      <c r="FM13" s="56"/>
      <c r="FN13" s="56"/>
      <c r="FO13" s="56"/>
      <c r="FP13" s="56"/>
      <c r="FQ13" s="56"/>
      <c r="FR13" s="56"/>
      <c r="FS13" s="56"/>
      <c r="FT13" s="56"/>
      <c r="FU13" s="56"/>
      <c r="FV13" s="56"/>
      <c r="FW13" s="56"/>
      <c r="FX13" s="56"/>
      <c r="FY13" s="56"/>
      <c r="FZ13" s="56"/>
      <c r="GA13" s="56"/>
      <c r="GB13" s="56"/>
      <c r="GC13" s="56"/>
      <c r="GD13" s="56"/>
      <c r="GE13" s="56"/>
      <c r="GF13" s="56"/>
      <c r="GG13" s="56"/>
      <c r="GH13" s="56"/>
      <c r="GI13" s="56"/>
      <c r="GJ13" s="56"/>
      <c r="GK13" s="56"/>
      <c r="GL13" s="56"/>
      <c r="GM13" s="56"/>
      <c r="GN13" s="56"/>
      <c r="GO13" s="56"/>
      <c r="GP13" s="56"/>
      <c r="GQ13" s="56"/>
      <c r="GR13" s="56"/>
      <c r="GS13" s="56"/>
      <c r="GT13" s="56"/>
      <c r="GU13" s="56"/>
      <c r="GV13" s="56"/>
      <c r="GW13" s="56"/>
      <c r="GX13" s="56"/>
      <c r="GY13" s="56"/>
      <c r="GZ13" s="56"/>
      <c r="HA13" s="56"/>
      <c r="HB13" s="56"/>
      <c r="HC13" s="56"/>
      <c r="HD13" s="56"/>
      <c r="HE13" s="56"/>
      <c r="HF13" s="56"/>
      <c r="HG13" s="56"/>
      <c r="HH13" s="56"/>
      <c r="HI13" s="56"/>
      <c r="HJ13" s="56"/>
      <c r="HK13" s="56"/>
      <c r="HL13" s="56"/>
      <c r="HM13" s="56"/>
      <c r="HN13" s="56"/>
      <c r="HO13" s="56"/>
      <c r="HP13" s="56"/>
      <c r="HQ13" s="56"/>
      <c r="HR13" s="56"/>
      <c r="HS13" s="56"/>
      <c r="HT13" s="56"/>
      <c r="HU13" s="56"/>
      <c r="HV13" s="56"/>
      <c r="HW13" s="56"/>
      <c r="HX13" s="56"/>
      <c r="HY13" s="56"/>
      <c r="HZ13" s="56"/>
      <c r="IA13" s="56"/>
      <c r="IB13" s="56"/>
      <c r="IC13" s="56"/>
      <c r="ID13" s="56"/>
      <c r="IE13" s="56"/>
      <c r="IF13" s="56"/>
      <c r="IG13" s="56"/>
      <c r="IH13" s="56"/>
      <c r="II13" s="56"/>
      <c r="IJ13" s="56"/>
      <c r="IK13" s="56"/>
      <c r="IL13" s="56"/>
      <c r="IM13" s="56"/>
      <c r="IN13" s="56"/>
      <c r="IO13" s="56"/>
      <c r="IP13" s="56"/>
      <c r="IQ13" s="56"/>
      <c r="IR13" s="56"/>
      <c r="IS13" s="56"/>
      <c r="IT13" s="56"/>
      <c r="IU13" s="56"/>
      <c r="IV13" s="56"/>
    </row>
    <row r="14" spans="1:256" s="57" customFormat="1" ht="21" customHeight="1">
      <c r="A14" s="198" t="s">
        <v>116</v>
      </c>
      <c r="B14" s="58"/>
      <c r="C14" s="54"/>
      <c r="D14" s="55"/>
      <c r="E14" s="252">
        <f t="shared" ref="E14:E16" si="5">+B14*D14</f>
        <v>0</v>
      </c>
      <c r="F14" s="255"/>
      <c r="G14" s="255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56"/>
      <c r="CK14" s="56"/>
      <c r="CL14" s="56"/>
      <c r="CM14" s="56"/>
      <c r="CN14" s="56"/>
      <c r="CO14" s="56"/>
      <c r="CP14" s="56"/>
      <c r="CQ14" s="56"/>
      <c r="CR14" s="56"/>
      <c r="CS14" s="56"/>
      <c r="CT14" s="56"/>
      <c r="CU14" s="56"/>
      <c r="CV14" s="56"/>
      <c r="CW14" s="56"/>
      <c r="CX14" s="56"/>
      <c r="CY14" s="56"/>
      <c r="CZ14" s="56"/>
      <c r="DA14" s="56"/>
      <c r="DB14" s="56"/>
      <c r="DC14" s="56"/>
      <c r="DD14" s="56"/>
      <c r="DE14" s="56"/>
      <c r="DF14" s="56"/>
      <c r="DG14" s="56"/>
      <c r="DH14" s="56"/>
      <c r="DI14" s="56"/>
      <c r="DJ14" s="56"/>
      <c r="DK14" s="56"/>
      <c r="DL14" s="56"/>
      <c r="DM14" s="56"/>
      <c r="DN14" s="56"/>
      <c r="DO14" s="56"/>
      <c r="DP14" s="56"/>
      <c r="DQ14" s="56"/>
      <c r="DR14" s="56"/>
      <c r="DS14" s="56"/>
      <c r="DT14" s="56"/>
      <c r="DU14" s="56"/>
      <c r="DV14" s="56"/>
      <c r="DW14" s="56"/>
      <c r="DX14" s="56"/>
      <c r="DY14" s="56"/>
      <c r="DZ14" s="56"/>
      <c r="EA14" s="56"/>
      <c r="EB14" s="56"/>
      <c r="EC14" s="56"/>
      <c r="ED14" s="56"/>
      <c r="EE14" s="56"/>
      <c r="EF14" s="56"/>
      <c r="EG14" s="56"/>
      <c r="EH14" s="56"/>
      <c r="EI14" s="56"/>
      <c r="EJ14" s="56"/>
      <c r="EK14" s="56"/>
      <c r="EL14" s="56"/>
      <c r="EM14" s="56"/>
      <c r="EN14" s="56"/>
      <c r="EO14" s="56"/>
      <c r="EP14" s="56"/>
      <c r="EQ14" s="56"/>
      <c r="ER14" s="56"/>
      <c r="ES14" s="56"/>
      <c r="ET14" s="56"/>
      <c r="EU14" s="56"/>
      <c r="EV14" s="56"/>
      <c r="EW14" s="56"/>
      <c r="EX14" s="56"/>
      <c r="EY14" s="56"/>
      <c r="EZ14" s="56"/>
      <c r="FA14" s="56"/>
      <c r="FB14" s="56"/>
      <c r="FC14" s="56"/>
      <c r="FD14" s="56"/>
      <c r="FE14" s="56"/>
      <c r="FF14" s="56"/>
      <c r="FG14" s="56"/>
      <c r="FH14" s="56"/>
      <c r="FI14" s="56"/>
      <c r="FJ14" s="56"/>
      <c r="FK14" s="56"/>
      <c r="FL14" s="56"/>
      <c r="FM14" s="56"/>
      <c r="FN14" s="56"/>
      <c r="FO14" s="56"/>
      <c r="FP14" s="56"/>
      <c r="FQ14" s="56"/>
      <c r="FR14" s="56"/>
      <c r="FS14" s="56"/>
      <c r="FT14" s="56"/>
      <c r="FU14" s="56"/>
      <c r="FV14" s="56"/>
      <c r="FW14" s="56"/>
      <c r="FX14" s="56"/>
      <c r="FY14" s="56"/>
      <c r="FZ14" s="56"/>
      <c r="GA14" s="56"/>
      <c r="GB14" s="56"/>
      <c r="GC14" s="56"/>
      <c r="GD14" s="56"/>
      <c r="GE14" s="56"/>
      <c r="GF14" s="56"/>
      <c r="GG14" s="56"/>
      <c r="GH14" s="56"/>
      <c r="GI14" s="56"/>
      <c r="GJ14" s="56"/>
      <c r="GK14" s="56"/>
      <c r="GL14" s="56"/>
      <c r="GM14" s="56"/>
      <c r="GN14" s="56"/>
      <c r="GO14" s="56"/>
      <c r="GP14" s="56"/>
      <c r="GQ14" s="56"/>
      <c r="GR14" s="56"/>
      <c r="GS14" s="56"/>
      <c r="GT14" s="56"/>
      <c r="GU14" s="56"/>
      <c r="GV14" s="56"/>
      <c r="GW14" s="56"/>
      <c r="GX14" s="56"/>
      <c r="GY14" s="56"/>
      <c r="GZ14" s="56"/>
      <c r="HA14" s="56"/>
      <c r="HB14" s="56"/>
      <c r="HC14" s="56"/>
      <c r="HD14" s="56"/>
      <c r="HE14" s="56"/>
      <c r="HF14" s="56"/>
      <c r="HG14" s="56"/>
      <c r="HH14" s="56"/>
      <c r="HI14" s="56"/>
      <c r="HJ14" s="56"/>
      <c r="HK14" s="56"/>
      <c r="HL14" s="56"/>
      <c r="HM14" s="56"/>
      <c r="HN14" s="56"/>
      <c r="HO14" s="56"/>
      <c r="HP14" s="56"/>
      <c r="HQ14" s="56"/>
      <c r="HR14" s="56"/>
      <c r="HS14" s="56"/>
      <c r="HT14" s="56"/>
      <c r="HU14" s="56"/>
      <c r="HV14" s="56"/>
      <c r="HW14" s="56"/>
      <c r="HX14" s="56"/>
      <c r="HY14" s="56"/>
      <c r="HZ14" s="56"/>
      <c r="IA14" s="56"/>
      <c r="IB14" s="56"/>
      <c r="IC14" s="56"/>
      <c r="ID14" s="56"/>
      <c r="IE14" s="56"/>
      <c r="IF14" s="56"/>
      <c r="IG14" s="56"/>
      <c r="IH14" s="56"/>
      <c r="II14" s="56"/>
      <c r="IJ14" s="56"/>
      <c r="IK14" s="56"/>
      <c r="IL14" s="56"/>
      <c r="IM14" s="56"/>
      <c r="IN14" s="56"/>
      <c r="IO14" s="56"/>
      <c r="IP14" s="56"/>
      <c r="IQ14" s="56"/>
      <c r="IR14" s="56"/>
      <c r="IS14" s="56"/>
      <c r="IT14" s="56"/>
      <c r="IU14" s="56"/>
      <c r="IV14" s="56"/>
    </row>
    <row r="15" spans="1:256" s="57" customFormat="1" ht="21" customHeight="1">
      <c r="A15" s="198" t="s">
        <v>117</v>
      </c>
      <c r="B15" s="58"/>
      <c r="C15" s="54"/>
      <c r="D15" s="55"/>
      <c r="E15" s="252">
        <f t="shared" si="5"/>
        <v>0</v>
      </c>
      <c r="F15" s="255"/>
      <c r="G15" s="255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6"/>
      <c r="CA15" s="56"/>
      <c r="CB15" s="56"/>
      <c r="CC15" s="56"/>
      <c r="CD15" s="56"/>
      <c r="CE15" s="56"/>
      <c r="CF15" s="56"/>
      <c r="CG15" s="56"/>
      <c r="CH15" s="56"/>
      <c r="CI15" s="56"/>
      <c r="CJ15" s="56"/>
      <c r="CK15" s="56"/>
      <c r="CL15" s="56"/>
      <c r="CM15" s="56"/>
      <c r="CN15" s="56"/>
      <c r="CO15" s="56"/>
      <c r="CP15" s="56"/>
      <c r="CQ15" s="56"/>
      <c r="CR15" s="56"/>
      <c r="CS15" s="56"/>
      <c r="CT15" s="56"/>
      <c r="CU15" s="56"/>
      <c r="CV15" s="56"/>
      <c r="CW15" s="56"/>
      <c r="CX15" s="56"/>
      <c r="CY15" s="56"/>
      <c r="CZ15" s="56"/>
      <c r="DA15" s="56"/>
      <c r="DB15" s="56"/>
      <c r="DC15" s="56"/>
      <c r="DD15" s="56"/>
      <c r="DE15" s="56"/>
      <c r="DF15" s="56"/>
      <c r="DG15" s="56"/>
      <c r="DH15" s="56"/>
      <c r="DI15" s="56"/>
      <c r="DJ15" s="56"/>
      <c r="DK15" s="56"/>
      <c r="DL15" s="56"/>
      <c r="DM15" s="56"/>
      <c r="DN15" s="56"/>
      <c r="DO15" s="56"/>
      <c r="DP15" s="56"/>
      <c r="DQ15" s="56"/>
      <c r="DR15" s="56"/>
      <c r="DS15" s="56"/>
      <c r="DT15" s="56"/>
      <c r="DU15" s="56"/>
      <c r="DV15" s="56"/>
      <c r="DW15" s="56"/>
      <c r="DX15" s="56"/>
      <c r="DY15" s="56"/>
      <c r="DZ15" s="56"/>
      <c r="EA15" s="56"/>
      <c r="EB15" s="56"/>
      <c r="EC15" s="56"/>
      <c r="ED15" s="56"/>
      <c r="EE15" s="56"/>
      <c r="EF15" s="56"/>
      <c r="EG15" s="56"/>
      <c r="EH15" s="56"/>
      <c r="EI15" s="56"/>
      <c r="EJ15" s="56"/>
      <c r="EK15" s="56"/>
      <c r="EL15" s="56"/>
      <c r="EM15" s="56"/>
      <c r="EN15" s="56"/>
      <c r="EO15" s="56"/>
      <c r="EP15" s="56"/>
      <c r="EQ15" s="56"/>
      <c r="ER15" s="56"/>
      <c r="ES15" s="56"/>
      <c r="ET15" s="56"/>
      <c r="EU15" s="56"/>
      <c r="EV15" s="56"/>
      <c r="EW15" s="56"/>
      <c r="EX15" s="56"/>
      <c r="EY15" s="56"/>
      <c r="EZ15" s="56"/>
      <c r="FA15" s="56"/>
      <c r="FB15" s="56"/>
      <c r="FC15" s="56"/>
      <c r="FD15" s="56"/>
      <c r="FE15" s="56"/>
      <c r="FF15" s="56"/>
      <c r="FG15" s="56"/>
      <c r="FH15" s="56"/>
      <c r="FI15" s="56"/>
      <c r="FJ15" s="56"/>
      <c r="FK15" s="56"/>
      <c r="FL15" s="56"/>
      <c r="FM15" s="56"/>
      <c r="FN15" s="56"/>
      <c r="FO15" s="56"/>
      <c r="FP15" s="56"/>
      <c r="FQ15" s="56"/>
      <c r="FR15" s="56"/>
      <c r="FS15" s="56"/>
      <c r="FT15" s="56"/>
      <c r="FU15" s="56"/>
      <c r="FV15" s="56"/>
      <c r="FW15" s="56"/>
      <c r="FX15" s="56"/>
      <c r="FY15" s="56"/>
      <c r="FZ15" s="56"/>
      <c r="GA15" s="56"/>
      <c r="GB15" s="56"/>
      <c r="GC15" s="56"/>
      <c r="GD15" s="56"/>
      <c r="GE15" s="56"/>
      <c r="GF15" s="56"/>
      <c r="GG15" s="56"/>
      <c r="GH15" s="56"/>
      <c r="GI15" s="56"/>
      <c r="GJ15" s="56"/>
      <c r="GK15" s="56"/>
      <c r="GL15" s="56"/>
      <c r="GM15" s="56"/>
      <c r="GN15" s="56"/>
      <c r="GO15" s="56"/>
      <c r="GP15" s="56"/>
      <c r="GQ15" s="56"/>
      <c r="GR15" s="56"/>
      <c r="GS15" s="56"/>
      <c r="GT15" s="56"/>
      <c r="GU15" s="56"/>
      <c r="GV15" s="56"/>
      <c r="GW15" s="56"/>
      <c r="GX15" s="56"/>
      <c r="GY15" s="56"/>
      <c r="GZ15" s="56"/>
      <c r="HA15" s="56"/>
      <c r="HB15" s="56"/>
      <c r="HC15" s="56"/>
      <c r="HD15" s="56"/>
      <c r="HE15" s="56"/>
      <c r="HF15" s="56"/>
      <c r="HG15" s="56"/>
      <c r="HH15" s="56"/>
      <c r="HI15" s="56"/>
      <c r="HJ15" s="56"/>
      <c r="HK15" s="56"/>
      <c r="HL15" s="56"/>
      <c r="HM15" s="56"/>
      <c r="HN15" s="56"/>
      <c r="HO15" s="56"/>
      <c r="HP15" s="56"/>
      <c r="HQ15" s="56"/>
      <c r="HR15" s="56"/>
      <c r="HS15" s="56"/>
      <c r="HT15" s="56"/>
      <c r="HU15" s="56"/>
      <c r="HV15" s="56"/>
      <c r="HW15" s="56"/>
      <c r="HX15" s="56"/>
      <c r="HY15" s="56"/>
      <c r="HZ15" s="56"/>
      <c r="IA15" s="56"/>
      <c r="IB15" s="56"/>
      <c r="IC15" s="56"/>
      <c r="ID15" s="56"/>
      <c r="IE15" s="56"/>
      <c r="IF15" s="56"/>
      <c r="IG15" s="56"/>
      <c r="IH15" s="56"/>
      <c r="II15" s="56"/>
      <c r="IJ15" s="56"/>
      <c r="IK15" s="56"/>
      <c r="IL15" s="56"/>
      <c r="IM15" s="56"/>
      <c r="IN15" s="56"/>
      <c r="IO15" s="56"/>
      <c r="IP15" s="56"/>
      <c r="IQ15" s="56"/>
      <c r="IR15" s="56"/>
      <c r="IS15" s="56"/>
      <c r="IT15" s="56"/>
      <c r="IU15" s="56"/>
      <c r="IV15" s="56"/>
    </row>
    <row r="16" spans="1:256" s="57" customFormat="1" ht="21" customHeight="1">
      <c r="A16" s="198" t="s">
        <v>118</v>
      </c>
      <c r="B16" s="58"/>
      <c r="C16" s="54"/>
      <c r="D16" s="55"/>
      <c r="E16" s="252">
        <f t="shared" si="5"/>
        <v>0</v>
      </c>
      <c r="F16" s="255"/>
      <c r="G16" s="255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  <c r="BY16" s="56"/>
      <c r="BZ16" s="56"/>
      <c r="CA16" s="56"/>
      <c r="CB16" s="56"/>
      <c r="CC16" s="56"/>
      <c r="CD16" s="56"/>
      <c r="CE16" s="56"/>
      <c r="CF16" s="56"/>
      <c r="CG16" s="56"/>
      <c r="CH16" s="56"/>
      <c r="CI16" s="56"/>
      <c r="CJ16" s="56"/>
      <c r="CK16" s="56"/>
      <c r="CL16" s="56"/>
      <c r="CM16" s="56"/>
      <c r="CN16" s="56"/>
      <c r="CO16" s="56"/>
      <c r="CP16" s="56"/>
      <c r="CQ16" s="56"/>
      <c r="CR16" s="56"/>
      <c r="CS16" s="56"/>
      <c r="CT16" s="56"/>
      <c r="CU16" s="56"/>
      <c r="CV16" s="56"/>
      <c r="CW16" s="56"/>
      <c r="CX16" s="56"/>
      <c r="CY16" s="56"/>
      <c r="CZ16" s="56"/>
      <c r="DA16" s="56"/>
      <c r="DB16" s="56"/>
      <c r="DC16" s="56"/>
      <c r="DD16" s="56"/>
      <c r="DE16" s="56"/>
      <c r="DF16" s="56"/>
      <c r="DG16" s="56"/>
      <c r="DH16" s="56"/>
      <c r="DI16" s="56"/>
      <c r="DJ16" s="56"/>
      <c r="DK16" s="56"/>
      <c r="DL16" s="56"/>
      <c r="DM16" s="56"/>
      <c r="DN16" s="56"/>
      <c r="DO16" s="56"/>
      <c r="DP16" s="56"/>
      <c r="DQ16" s="56"/>
      <c r="DR16" s="56"/>
      <c r="DS16" s="56"/>
      <c r="DT16" s="56"/>
      <c r="DU16" s="56"/>
      <c r="DV16" s="56"/>
      <c r="DW16" s="56"/>
      <c r="DX16" s="56"/>
      <c r="DY16" s="56"/>
      <c r="DZ16" s="56"/>
      <c r="EA16" s="56"/>
      <c r="EB16" s="56"/>
      <c r="EC16" s="56"/>
      <c r="ED16" s="56"/>
      <c r="EE16" s="56"/>
      <c r="EF16" s="56"/>
      <c r="EG16" s="56"/>
      <c r="EH16" s="56"/>
      <c r="EI16" s="56"/>
      <c r="EJ16" s="56"/>
      <c r="EK16" s="56"/>
      <c r="EL16" s="56"/>
      <c r="EM16" s="56"/>
      <c r="EN16" s="56"/>
      <c r="EO16" s="56"/>
      <c r="EP16" s="56"/>
      <c r="EQ16" s="56"/>
      <c r="ER16" s="56"/>
      <c r="ES16" s="56"/>
      <c r="ET16" s="56"/>
      <c r="EU16" s="56"/>
      <c r="EV16" s="56"/>
      <c r="EW16" s="56"/>
      <c r="EX16" s="56"/>
      <c r="EY16" s="56"/>
      <c r="EZ16" s="56"/>
      <c r="FA16" s="56"/>
      <c r="FB16" s="56"/>
      <c r="FC16" s="56"/>
      <c r="FD16" s="56"/>
      <c r="FE16" s="56"/>
      <c r="FF16" s="56"/>
      <c r="FG16" s="56"/>
      <c r="FH16" s="56"/>
      <c r="FI16" s="56"/>
      <c r="FJ16" s="56"/>
      <c r="FK16" s="56"/>
      <c r="FL16" s="56"/>
      <c r="FM16" s="56"/>
      <c r="FN16" s="56"/>
      <c r="FO16" s="56"/>
      <c r="FP16" s="56"/>
      <c r="FQ16" s="56"/>
      <c r="FR16" s="56"/>
      <c r="FS16" s="56"/>
      <c r="FT16" s="56"/>
      <c r="FU16" s="56"/>
      <c r="FV16" s="56"/>
      <c r="FW16" s="56"/>
      <c r="FX16" s="56"/>
      <c r="FY16" s="56"/>
      <c r="FZ16" s="56"/>
      <c r="GA16" s="56"/>
      <c r="GB16" s="56"/>
      <c r="GC16" s="56"/>
      <c r="GD16" s="56"/>
      <c r="GE16" s="56"/>
      <c r="GF16" s="56"/>
      <c r="GG16" s="56"/>
      <c r="GH16" s="56"/>
      <c r="GI16" s="56"/>
      <c r="GJ16" s="56"/>
      <c r="GK16" s="56"/>
      <c r="GL16" s="56"/>
      <c r="GM16" s="56"/>
      <c r="GN16" s="56"/>
      <c r="GO16" s="56"/>
      <c r="GP16" s="56"/>
      <c r="GQ16" s="56"/>
      <c r="GR16" s="56"/>
      <c r="GS16" s="56"/>
      <c r="GT16" s="56"/>
      <c r="GU16" s="56"/>
      <c r="GV16" s="56"/>
      <c r="GW16" s="56"/>
      <c r="GX16" s="56"/>
      <c r="GY16" s="56"/>
      <c r="GZ16" s="56"/>
      <c r="HA16" s="56"/>
      <c r="HB16" s="56"/>
      <c r="HC16" s="56"/>
      <c r="HD16" s="56"/>
      <c r="HE16" s="56"/>
      <c r="HF16" s="56"/>
      <c r="HG16" s="56"/>
      <c r="HH16" s="56"/>
      <c r="HI16" s="56"/>
      <c r="HJ16" s="56"/>
      <c r="HK16" s="56"/>
      <c r="HL16" s="56"/>
      <c r="HM16" s="56"/>
      <c r="HN16" s="56"/>
      <c r="HO16" s="56"/>
      <c r="HP16" s="56"/>
      <c r="HQ16" s="56"/>
      <c r="HR16" s="56"/>
      <c r="HS16" s="56"/>
      <c r="HT16" s="56"/>
      <c r="HU16" s="56"/>
      <c r="HV16" s="56"/>
      <c r="HW16" s="56"/>
      <c r="HX16" s="56"/>
      <c r="HY16" s="56"/>
      <c r="HZ16" s="56"/>
      <c r="IA16" s="56"/>
      <c r="IB16" s="56"/>
      <c r="IC16" s="56"/>
      <c r="ID16" s="56"/>
      <c r="IE16" s="56"/>
      <c r="IF16" s="56"/>
      <c r="IG16" s="56"/>
      <c r="IH16" s="56"/>
      <c r="II16" s="56"/>
      <c r="IJ16" s="56"/>
      <c r="IK16" s="56"/>
      <c r="IL16" s="56"/>
      <c r="IM16" s="56"/>
      <c r="IN16" s="56"/>
      <c r="IO16" s="56"/>
      <c r="IP16" s="56"/>
      <c r="IQ16" s="56"/>
      <c r="IR16" s="56"/>
      <c r="IS16" s="56"/>
      <c r="IT16" s="56"/>
      <c r="IU16" s="56"/>
      <c r="IV16" s="56"/>
    </row>
    <row r="17" spans="1:256" s="57" customFormat="1" ht="21" customHeight="1">
      <c r="A17" s="199" t="s">
        <v>122</v>
      </c>
      <c r="B17" s="55">
        <f>SUM(B18:B21)</f>
        <v>0</v>
      </c>
      <c r="C17" s="55"/>
      <c r="D17" s="55">
        <f t="shared" ref="D17" si="6">SUM(D18:D21)</f>
        <v>0</v>
      </c>
      <c r="E17" s="252">
        <f t="shared" ref="E17" si="7">SUM(E18:E21)</f>
        <v>0</v>
      </c>
      <c r="F17" s="255"/>
      <c r="G17" s="255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  <c r="BY17" s="56"/>
      <c r="BZ17" s="56"/>
      <c r="CA17" s="56"/>
      <c r="CB17" s="56"/>
      <c r="CC17" s="56"/>
      <c r="CD17" s="56"/>
      <c r="CE17" s="56"/>
      <c r="CF17" s="56"/>
      <c r="CG17" s="56"/>
      <c r="CH17" s="56"/>
      <c r="CI17" s="56"/>
      <c r="CJ17" s="56"/>
      <c r="CK17" s="56"/>
      <c r="CL17" s="56"/>
      <c r="CM17" s="56"/>
      <c r="CN17" s="56"/>
      <c r="CO17" s="56"/>
      <c r="CP17" s="56"/>
      <c r="CQ17" s="56"/>
      <c r="CR17" s="56"/>
      <c r="CS17" s="56"/>
      <c r="CT17" s="56"/>
      <c r="CU17" s="56"/>
      <c r="CV17" s="56"/>
      <c r="CW17" s="56"/>
      <c r="CX17" s="56"/>
      <c r="CY17" s="56"/>
      <c r="CZ17" s="56"/>
      <c r="DA17" s="56"/>
      <c r="DB17" s="56"/>
      <c r="DC17" s="56"/>
      <c r="DD17" s="56"/>
      <c r="DE17" s="56"/>
      <c r="DF17" s="56"/>
      <c r="DG17" s="56"/>
      <c r="DH17" s="56"/>
      <c r="DI17" s="56"/>
      <c r="DJ17" s="56"/>
      <c r="DK17" s="56"/>
      <c r="DL17" s="56"/>
      <c r="DM17" s="56"/>
      <c r="DN17" s="56"/>
      <c r="DO17" s="56"/>
      <c r="DP17" s="56"/>
      <c r="DQ17" s="56"/>
      <c r="DR17" s="56"/>
      <c r="DS17" s="56"/>
      <c r="DT17" s="56"/>
      <c r="DU17" s="56"/>
      <c r="DV17" s="56"/>
      <c r="DW17" s="56"/>
      <c r="DX17" s="56"/>
      <c r="DY17" s="56"/>
      <c r="DZ17" s="56"/>
      <c r="EA17" s="56"/>
      <c r="EB17" s="56"/>
      <c r="EC17" s="56"/>
      <c r="ED17" s="56"/>
      <c r="EE17" s="56"/>
      <c r="EF17" s="56"/>
      <c r="EG17" s="56"/>
      <c r="EH17" s="56"/>
      <c r="EI17" s="56"/>
      <c r="EJ17" s="56"/>
      <c r="EK17" s="56"/>
      <c r="EL17" s="56"/>
      <c r="EM17" s="56"/>
      <c r="EN17" s="56"/>
      <c r="EO17" s="56"/>
      <c r="EP17" s="56"/>
      <c r="EQ17" s="56"/>
      <c r="ER17" s="56"/>
      <c r="ES17" s="56"/>
      <c r="ET17" s="56"/>
      <c r="EU17" s="56"/>
      <c r="EV17" s="56"/>
      <c r="EW17" s="56"/>
      <c r="EX17" s="56"/>
      <c r="EY17" s="56"/>
      <c r="EZ17" s="56"/>
      <c r="FA17" s="56"/>
      <c r="FB17" s="56"/>
      <c r="FC17" s="56"/>
      <c r="FD17" s="56"/>
      <c r="FE17" s="56"/>
      <c r="FF17" s="56"/>
      <c r="FG17" s="56"/>
      <c r="FH17" s="56"/>
      <c r="FI17" s="56"/>
      <c r="FJ17" s="56"/>
      <c r="FK17" s="56"/>
      <c r="FL17" s="56"/>
      <c r="FM17" s="56"/>
      <c r="FN17" s="56"/>
      <c r="FO17" s="56"/>
      <c r="FP17" s="56"/>
      <c r="FQ17" s="56"/>
      <c r="FR17" s="56"/>
      <c r="FS17" s="56"/>
      <c r="FT17" s="56"/>
      <c r="FU17" s="56"/>
      <c r="FV17" s="56"/>
      <c r="FW17" s="56"/>
      <c r="FX17" s="56"/>
      <c r="FY17" s="56"/>
      <c r="FZ17" s="56"/>
      <c r="GA17" s="56"/>
      <c r="GB17" s="56"/>
      <c r="GC17" s="56"/>
      <c r="GD17" s="56"/>
      <c r="GE17" s="56"/>
      <c r="GF17" s="56"/>
      <c r="GG17" s="56"/>
      <c r="GH17" s="56"/>
      <c r="GI17" s="56"/>
      <c r="GJ17" s="56"/>
      <c r="GK17" s="56"/>
      <c r="GL17" s="56"/>
      <c r="GM17" s="56"/>
      <c r="GN17" s="56"/>
      <c r="GO17" s="56"/>
      <c r="GP17" s="56"/>
      <c r="GQ17" s="56"/>
      <c r="GR17" s="56"/>
      <c r="GS17" s="56"/>
      <c r="GT17" s="56"/>
      <c r="GU17" s="56"/>
      <c r="GV17" s="56"/>
      <c r="GW17" s="56"/>
      <c r="GX17" s="56"/>
      <c r="GY17" s="56"/>
      <c r="GZ17" s="56"/>
      <c r="HA17" s="56"/>
      <c r="HB17" s="56"/>
      <c r="HC17" s="56"/>
      <c r="HD17" s="56"/>
      <c r="HE17" s="56"/>
      <c r="HF17" s="56"/>
      <c r="HG17" s="56"/>
      <c r="HH17" s="56"/>
      <c r="HI17" s="56"/>
      <c r="HJ17" s="56"/>
      <c r="HK17" s="56"/>
      <c r="HL17" s="56"/>
      <c r="HM17" s="56"/>
      <c r="HN17" s="56"/>
      <c r="HO17" s="56"/>
      <c r="HP17" s="56"/>
      <c r="HQ17" s="56"/>
      <c r="HR17" s="56"/>
      <c r="HS17" s="56"/>
      <c r="HT17" s="56"/>
      <c r="HU17" s="56"/>
      <c r="HV17" s="56"/>
      <c r="HW17" s="56"/>
      <c r="HX17" s="56"/>
      <c r="HY17" s="56"/>
      <c r="HZ17" s="56"/>
      <c r="IA17" s="56"/>
      <c r="IB17" s="56"/>
      <c r="IC17" s="56"/>
      <c r="ID17" s="56"/>
      <c r="IE17" s="56"/>
      <c r="IF17" s="56"/>
      <c r="IG17" s="56"/>
      <c r="IH17" s="56"/>
      <c r="II17" s="56"/>
      <c r="IJ17" s="56"/>
      <c r="IK17" s="56"/>
      <c r="IL17" s="56"/>
      <c r="IM17" s="56"/>
      <c r="IN17" s="56"/>
      <c r="IO17" s="56"/>
      <c r="IP17" s="56"/>
      <c r="IQ17" s="56"/>
      <c r="IR17" s="56"/>
      <c r="IS17" s="56"/>
      <c r="IT17" s="56"/>
      <c r="IU17" s="56"/>
      <c r="IV17" s="56"/>
    </row>
    <row r="18" spans="1:256" s="57" customFormat="1" ht="21" customHeight="1">
      <c r="A18" s="198" t="s">
        <v>115</v>
      </c>
      <c r="B18" s="58"/>
      <c r="C18" s="54"/>
      <c r="D18" s="55"/>
      <c r="E18" s="252">
        <f>+B18*D18</f>
        <v>0</v>
      </c>
      <c r="F18" s="255"/>
      <c r="G18" s="255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6"/>
      <c r="DH18" s="56"/>
      <c r="DI18" s="56"/>
      <c r="DJ18" s="56"/>
      <c r="DK18" s="56"/>
      <c r="DL18" s="56"/>
      <c r="DM18" s="56"/>
      <c r="DN18" s="56"/>
      <c r="DO18" s="56"/>
      <c r="DP18" s="56"/>
      <c r="DQ18" s="56"/>
      <c r="DR18" s="56"/>
      <c r="DS18" s="56"/>
      <c r="DT18" s="56"/>
      <c r="DU18" s="56"/>
      <c r="DV18" s="56"/>
      <c r="DW18" s="56"/>
      <c r="DX18" s="56"/>
      <c r="DY18" s="56"/>
      <c r="DZ18" s="56"/>
      <c r="EA18" s="56"/>
      <c r="EB18" s="56"/>
      <c r="EC18" s="56"/>
      <c r="ED18" s="56"/>
      <c r="EE18" s="56"/>
      <c r="EF18" s="56"/>
      <c r="EG18" s="56"/>
      <c r="EH18" s="56"/>
      <c r="EI18" s="56"/>
      <c r="EJ18" s="56"/>
      <c r="EK18" s="56"/>
      <c r="EL18" s="56"/>
      <c r="EM18" s="56"/>
      <c r="EN18" s="56"/>
      <c r="EO18" s="56"/>
      <c r="EP18" s="56"/>
      <c r="EQ18" s="56"/>
      <c r="ER18" s="56"/>
      <c r="ES18" s="56"/>
      <c r="ET18" s="56"/>
      <c r="EU18" s="56"/>
      <c r="EV18" s="56"/>
      <c r="EW18" s="56"/>
      <c r="EX18" s="56"/>
      <c r="EY18" s="56"/>
      <c r="EZ18" s="56"/>
      <c r="FA18" s="56"/>
      <c r="FB18" s="56"/>
      <c r="FC18" s="56"/>
      <c r="FD18" s="56"/>
      <c r="FE18" s="56"/>
      <c r="FF18" s="56"/>
      <c r="FG18" s="56"/>
      <c r="FH18" s="56"/>
      <c r="FI18" s="56"/>
      <c r="FJ18" s="56"/>
      <c r="FK18" s="56"/>
      <c r="FL18" s="56"/>
      <c r="FM18" s="56"/>
      <c r="FN18" s="56"/>
      <c r="FO18" s="56"/>
      <c r="FP18" s="56"/>
      <c r="FQ18" s="56"/>
      <c r="FR18" s="56"/>
      <c r="FS18" s="56"/>
      <c r="FT18" s="56"/>
      <c r="FU18" s="56"/>
      <c r="FV18" s="56"/>
      <c r="FW18" s="56"/>
      <c r="FX18" s="56"/>
      <c r="FY18" s="56"/>
      <c r="FZ18" s="56"/>
      <c r="GA18" s="56"/>
      <c r="GB18" s="56"/>
      <c r="GC18" s="56"/>
      <c r="GD18" s="56"/>
      <c r="GE18" s="56"/>
      <c r="GF18" s="56"/>
      <c r="GG18" s="56"/>
      <c r="GH18" s="56"/>
      <c r="GI18" s="56"/>
      <c r="GJ18" s="56"/>
      <c r="GK18" s="56"/>
      <c r="GL18" s="56"/>
      <c r="GM18" s="56"/>
      <c r="GN18" s="56"/>
      <c r="GO18" s="56"/>
      <c r="GP18" s="56"/>
      <c r="GQ18" s="56"/>
      <c r="GR18" s="56"/>
      <c r="GS18" s="56"/>
      <c r="GT18" s="56"/>
      <c r="GU18" s="56"/>
      <c r="GV18" s="56"/>
      <c r="GW18" s="56"/>
      <c r="GX18" s="56"/>
      <c r="GY18" s="56"/>
      <c r="GZ18" s="56"/>
      <c r="HA18" s="56"/>
      <c r="HB18" s="56"/>
      <c r="HC18" s="56"/>
      <c r="HD18" s="56"/>
      <c r="HE18" s="56"/>
      <c r="HF18" s="56"/>
      <c r="HG18" s="56"/>
      <c r="HH18" s="56"/>
      <c r="HI18" s="56"/>
      <c r="HJ18" s="56"/>
      <c r="HK18" s="56"/>
      <c r="HL18" s="56"/>
      <c r="HM18" s="56"/>
      <c r="HN18" s="56"/>
      <c r="HO18" s="56"/>
      <c r="HP18" s="56"/>
      <c r="HQ18" s="56"/>
      <c r="HR18" s="56"/>
      <c r="HS18" s="56"/>
      <c r="HT18" s="56"/>
      <c r="HU18" s="56"/>
      <c r="HV18" s="56"/>
      <c r="HW18" s="56"/>
      <c r="HX18" s="56"/>
      <c r="HY18" s="56"/>
      <c r="HZ18" s="56"/>
      <c r="IA18" s="56"/>
      <c r="IB18" s="56"/>
      <c r="IC18" s="56"/>
      <c r="ID18" s="56"/>
      <c r="IE18" s="56"/>
      <c r="IF18" s="56"/>
      <c r="IG18" s="56"/>
      <c r="IH18" s="56"/>
      <c r="II18" s="56"/>
      <c r="IJ18" s="56"/>
      <c r="IK18" s="56"/>
      <c r="IL18" s="56"/>
      <c r="IM18" s="56"/>
      <c r="IN18" s="56"/>
      <c r="IO18" s="56"/>
      <c r="IP18" s="56"/>
      <c r="IQ18" s="56"/>
      <c r="IR18" s="56"/>
      <c r="IS18" s="56"/>
      <c r="IT18" s="56"/>
      <c r="IU18" s="56"/>
      <c r="IV18" s="56"/>
    </row>
    <row r="19" spans="1:256" s="57" customFormat="1" ht="21" customHeight="1">
      <c r="A19" s="198" t="s">
        <v>116</v>
      </c>
      <c r="B19" s="58"/>
      <c r="C19" s="54"/>
      <c r="D19" s="55"/>
      <c r="E19" s="252">
        <f t="shared" ref="E19:E21" si="8">+B19*D19</f>
        <v>0</v>
      </c>
      <c r="F19" s="255"/>
      <c r="G19" s="255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  <c r="BY19" s="56"/>
      <c r="BZ19" s="56"/>
      <c r="CA19" s="56"/>
      <c r="CB19" s="56"/>
      <c r="CC19" s="56"/>
      <c r="CD19" s="56"/>
      <c r="CE19" s="56"/>
      <c r="CF19" s="56"/>
      <c r="CG19" s="56"/>
      <c r="CH19" s="56"/>
      <c r="CI19" s="56"/>
      <c r="CJ19" s="56"/>
      <c r="CK19" s="56"/>
      <c r="CL19" s="56"/>
      <c r="CM19" s="56"/>
      <c r="CN19" s="56"/>
      <c r="CO19" s="56"/>
      <c r="CP19" s="56"/>
      <c r="CQ19" s="56"/>
      <c r="CR19" s="56"/>
      <c r="CS19" s="56"/>
      <c r="CT19" s="56"/>
      <c r="CU19" s="56"/>
      <c r="CV19" s="56"/>
      <c r="CW19" s="56"/>
      <c r="CX19" s="56"/>
      <c r="CY19" s="56"/>
      <c r="CZ19" s="56"/>
      <c r="DA19" s="56"/>
      <c r="DB19" s="56"/>
      <c r="DC19" s="56"/>
      <c r="DD19" s="56"/>
      <c r="DE19" s="56"/>
      <c r="DF19" s="56"/>
      <c r="DG19" s="56"/>
      <c r="DH19" s="56"/>
      <c r="DI19" s="56"/>
      <c r="DJ19" s="56"/>
      <c r="DK19" s="56"/>
      <c r="DL19" s="56"/>
      <c r="DM19" s="56"/>
      <c r="DN19" s="56"/>
      <c r="DO19" s="56"/>
      <c r="DP19" s="56"/>
      <c r="DQ19" s="56"/>
      <c r="DR19" s="56"/>
      <c r="DS19" s="56"/>
      <c r="DT19" s="56"/>
      <c r="DU19" s="56"/>
      <c r="DV19" s="56"/>
      <c r="DW19" s="56"/>
      <c r="DX19" s="56"/>
      <c r="DY19" s="56"/>
      <c r="DZ19" s="56"/>
      <c r="EA19" s="56"/>
      <c r="EB19" s="56"/>
      <c r="EC19" s="56"/>
      <c r="ED19" s="56"/>
      <c r="EE19" s="56"/>
      <c r="EF19" s="56"/>
      <c r="EG19" s="56"/>
      <c r="EH19" s="56"/>
      <c r="EI19" s="56"/>
      <c r="EJ19" s="56"/>
      <c r="EK19" s="56"/>
      <c r="EL19" s="56"/>
      <c r="EM19" s="56"/>
      <c r="EN19" s="56"/>
      <c r="EO19" s="56"/>
      <c r="EP19" s="56"/>
      <c r="EQ19" s="56"/>
      <c r="ER19" s="56"/>
      <c r="ES19" s="56"/>
      <c r="ET19" s="56"/>
      <c r="EU19" s="56"/>
      <c r="EV19" s="56"/>
      <c r="EW19" s="56"/>
      <c r="EX19" s="56"/>
      <c r="EY19" s="56"/>
      <c r="EZ19" s="56"/>
      <c r="FA19" s="56"/>
      <c r="FB19" s="56"/>
      <c r="FC19" s="56"/>
      <c r="FD19" s="56"/>
      <c r="FE19" s="56"/>
      <c r="FF19" s="56"/>
      <c r="FG19" s="56"/>
      <c r="FH19" s="56"/>
      <c r="FI19" s="56"/>
      <c r="FJ19" s="56"/>
      <c r="FK19" s="56"/>
      <c r="FL19" s="56"/>
      <c r="FM19" s="56"/>
      <c r="FN19" s="56"/>
      <c r="FO19" s="56"/>
      <c r="FP19" s="56"/>
      <c r="FQ19" s="56"/>
      <c r="FR19" s="56"/>
      <c r="FS19" s="56"/>
      <c r="FT19" s="56"/>
      <c r="FU19" s="56"/>
      <c r="FV19" s="56"/>
      <c r="FW19" s="56"/>
      <c r="FX19" s="56"/>
      <c r="FY19" s="56"/>
      <c r="FZ19" s="56"/>
      <c r="GA19" s="56"/>
      <c r="GB19" s="56"/>
      <c r="GC19" s="56"/>
      <c r="GD19" s="56"/>
      <c r="GE19" s="56"/>
      <c r="GF19" s="56"/>
      <c r="GG19" s="56"/>
      <c r="GH19" s="56"/>
      <c r="GI19" s="56"/>
      <c r="GJ19" s="56"/>
      <c r="GK19" s="56"/>
      <c r="GL19" s="56"/>
      <c r="GM19" s="56"/>
      <c r="GN19" s="56"/>
      <c r="GO19" s="56"/>
      <c r="GP19" s="56"/>
      <c r="GQ19" s="56"/>
      <c r="GR19" s="56"/>
      <c r="GS19" s="56"/>
      <c r="GT19" s="56"/>
      <c r="GU19" s="56"/>
      <c r="GV19" s="56"/>
      <c r="GW19" s="56"/>
      <c r="GX19" s="56"/>
      <c r="GY19" s="56"/>
      <c r="GZ19" s="56"/>
      <c r="HA19" s="56"/>
      <c r="HB19" s="56"/>
      <c r="HC19" s="56"/>
      <c r="HD19" s="56"/>
      <c r="HE19" s="56"/>
      <c r="HF19" s="56"/>
      <c r="HG19" s="56"/>
      <c r="HH19" s="56"/>
      <c r="HI19" s="56"/>
      <c r="HJ19" s="56"/>
      <c r="HK19" s="56"/>
      <c r="HL19" s="56"/>
      <c r="HM19" s="56"/>
      <c r="HN19" s="56"/>
      <c r="HO19" s="56"/>
      <c r="HP19" s="56"/>
      <c r="HQ19" s="56"/>
      <c r="HR19" s="56"/>
      <c r="HS19" s="56"/>
      <c r="HT19" s="56"/>
      <c r="HU19" s="56"/>
      <c r="HV19" s="56"/>
      <c r="HW19" s="56"/>
      <c r="HX19" s="56"/>
      <c r="HY19" s="56"/>
      <c r="HZ19" s="56"/>
      <c r="IA19" s="56"/>
      <c r="IB19" s="56"/>
      <c r="IC19" s="56"/>
      <c r="ID19" s="56"/>
      <c r="IE19" s="56"/>
      <c r="IF19" s="56"/>
      <c r="IG19" s="56"/>
      <c r="IH19" s="56"/>
      <c r="II19" s="56"/>
      <c r="IJ19" s="56"/>
      <c r="IK19" s="56"/>
      <c r="IL19" s="56"/>
      <c r="IM19" s="56"/>
      <c r="IN19" s="56"/>
      <c r="IO19" s="56"/>
      <c r="IP19" s="56"/>
      <c r="IQ19" s="56"/>
      <c r="IR19" s="56"/>
      <c r="IS19" s="56"/>
      <c r="IT19" s="56"/>
      <c r="IU19" s="56"/>
      <c r="IV19" s="56"/>
    </row>
    <row r="20" spans="1:256" s="57" customFormat="1" ht="21" customHeight="1">
      <c r="A20" s="198" t="s">
        <v>117</v>
      </c>
      <c r="B20" s="58"/>
      <c r="C20" s="54"/>
      <c r="D20" s="55"/>
      <c r="E20" s="252">
        <f t="shared" si="8"/>
        <v>0</v>
      </c>
      <c r="F20" s="255"/>
      <c r="G20" s="255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56"/>
      <c r="CS20" s="56"/>
      <c r="CT20" s="56"/>
      <c r="CU20" s="56"/>
      <c r="CV20" s="56"/>
      <c r="CW20" s="56"/>
      <c r="CX20" s="56"/>
      <c r="CY20" s="56"/>
      <c r="CZ20" s="56"/>
      <c r="DA20" s="56"/>
      <c r="DB20" s="56"/>
      <c r="DC20" s="56"/>
      <c r="DD20" s="56"/>
      <c r="DE20" s="56"/>
      <c r="DF20" s="56"/>
      <c r="DG20" s="56"/>
      <c r="DH20" s="56"/>
      <c r="DI20" s="56"/>
      <c r="DJ20" s="56"/>
      <c r="DK20" s="56"/>
      <c r="DL20" s="56"/>
      <c r="DM20" s="56"/>
      <c r="DN20" s="56"/>
      <c r="DO20" s="56"/>
      <c r="DP20" s="56"/>
      <c r="DQ20" s="56"/>
      <c r="DR20" s="56"/>
      <c r="DS20" s="56"/>
      <c r="DT20" s="56"/>
      <c r="DU20" s="56"/>
      <c r="DV20" s="56"/>
      <c r="DW20" s="56"/>
      <c r="DX20" s="56"/>
      <c r="DY20" s="56"/>
      <c r="DZ20" s="56"/>
      <c r="EA20" s="56"/>
      <c r="EB20" s="56"/>
      <c r="EC20" s="56"/>
      <c r="ED20" s="56"/>
      <c r="EE20" s="56"/>
      <c r="EF20" s="56"/>
      <c r="EG20" s="56"/>
      <c r="EH20" s="56"/>
      <c r="EI20" s="56"/>
      <c r="EJ20" s="56"/>
      <c r="EK20" s="56"/>
      <c r="EL20" s="56"/>
      <c r="EM20" s="56"/>
      <c r="EN20" s="56"/>
      <c r="EO20" s="56"/>
      <c r="EP20" s="56"/>
      <c r="EQ20" s="56"/>
      <c r="ER20" s="56"/>
      <c r="ES20" s="56"/>
      <c r="ET20" s="56"/>
      <c r="EU20" s="56"/>
      <c r="EV20" s="56"/>
      <c r="EW20" s="56"/>
      <c r="EX20" s="56"/>
      <c r="EY20" s="56"/>
      <c r="EZ20" s="56"/>
      <c r="FA20" s="56"/>
      <c r="FB20" s="56"/>
      <c r="FC20" s="56"/>
      <c r="FD20" s="56"/>
      <c r="FE20" s="56"/>
      <c r="FF20" s="56"/>
      <c r="FG20" s="56"/>
      <c r="FH20" s="56"/>
      <c r="FI20" s="56"/>
      <c r="FJ20" s="56"/>
      <c r="FK20" s="56"/>
      <c r="FL20" s="56"/>
      <c r="FM20" s="56"/>
      <c r="FN20" s="56"/>
      <c r="FO20" s="56"/>
      <c r="FP20" s="56"/>
      <c r="FQ20" s="56"/>
      <c r="FR20" s="56"/>
      <c r="FS20" s="56"/>
      <c r="FT20" s="56"/>
      <c r="FU20" s="56"/>
      <c r="FV20" s="56"/>
      <c r="FW20" s="56"/>
      <c r="FX20" s="56"/>
      <c r="FY20" s="56"/>
      <c r="FZ20" s="56"/>
      <c r="GA20" s="56"/>
      <c r="GB20" s="56"/>
      <c r="GC20" s="56"/>
      <c r="GD20" s="56"/>
      <c r="GE20" s="56"/>
      <c r="GF20" s="56"/>
      <c r="GG20" s="56"/>
      <c r="GH20" s="56"/>
      <c r="GI20" s="56"/>
      <c r="GJ20" s="56"/>
      <c r="GK20" s="56"/>
      <c r="GL20" s="56"/>
      <c r="GM20" s="56"/>
      <c r="GN20" s="56"/>
      <c r="GO20" s="56"/>
      <c r="GP20" s="56"/>
      <c r="GQ20" s="56"/>
      <c r="GR20" s="56"/>
      <c r="GS20" s="56"/>
      <c r="GT20" s="56"/>
      <c r="GU20" s="56"/>
      <c r="GV20" s="56"/>
      <c r="GW20" s="56"/>
      <c r="GX20" s="56"/>
      <c r="GY20" s="56"/>
      <c r="GZ20" s="56"/>
      <c r="HA20" s="56"/>
      <c r="HB20" s="56"/>
      <c r="HC20" s="56"/>
      <c r="HD20" s="56"/>
      <c r="HE20" s="56"/>
      <c r="HF20" s="56"/>
      <c r="HG20" s="56"/>
      <c r="HH20" s="56"/>
      <c r="HI20" s="56"/>
      <c r="HJ20" s="56"/>
      <c r="HK20" s="56"/>
      <c r="HL20" s="56"/>
      <c r="HM20" s="56"/>
      <c r="HN20" s="56"/>
      <c r="HO20" s="56"/>
      <c r="HP20" s="56"/>
      <c r="HQ20" s="56"/>
      <c r="HR20" s="56"/>
      <c r="HS20" s="56"/>
      <c r="HT20" s="56"/>
      <c r="HU20" s="56"/>
      <c r="HV20" s="56"/>
      <c r="HW20" s="56"/>
      <c r="HX20" s="56"/>
      <c r="HY20" s="56"/>
      <c r="HZ20" s="56"/>
      <c r="IA20" s="56"/>
      <c r="IB20" s="56"/>
      <c r="IC20" s="56"/>
      <c r="ID20" s="56"/>
      <c r="IE20" s="56"/>
      <c r="IF20" s="56"/>
      <c r="IG20" s="56"/>
      <c r="IH20" s="56"/>
      <c r="II20" s="56"/>
      <c r="IJ20" s="56"/>
      <c r="IK20" s="56"/>
      <c r="IL20" s="56"/>
      <c r="IM20" s="56"/>
      <c r="IN20" s="56"/>
      <c r="IO20" s="56"/>
      <c r="IP20" s="56"/>
      <c r="IQ20" s="56"/>
      <c r="IR20" s="56"/>
      <c r="IS20" s="56"/>
      <c r="IT20" s="56"/>
      <c r="IU20" s="56"/>
      <c r="IV20" s="56"/>
    </row>
    <row r="21" spans="1:256" s="57" customFormat="1" ht="21" customHeight="1">
      <c r="A21" s="198" t="s">
        <v>118</v>
      </c>
      <c r="B21" s="58"/>
      <c r="C21" s="54"/>
      <c r="D21" s="55"/>
      <c r="E21" s="252">
        <f t="shared" si="8"/>
        <v>0</v>
      </c>
      <c r="F21" s="255"/>
      <c r="G21" s="255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56"/>
      <c r="CU21" s="56"/>
      <c r="CV21" s="56"/>
      <c r="CW21" s="56"/>
      <c r="CX21" s="56"/>
      <c r="CY21" s="56"/>
      <c r="CZ21" s="56"/>
      <c r="DA21" s="56"/>
      <c r="DB21" s="56"/>
      <c r="DC21" s="56"/>
      <c r="DD21" s="56"/>
      <c r="DE21" s="56"/>
      <c r="DF21" s="56"/>
      <c r="DG21" s="56"/>
      <c r="DH21" s="56"/>
      <c r="DI21" s="56"/>
      <c r="DJ21" s="56"/>
      <c r="DK21" s="56"/>
      <c r="DL21" s="56"/>
      <c r="DM21" s="56"/>
      <c r="DN21" s="56"/>
      <c r="DO21" s="56"/>
      <c r="DP21" s="56"/>
      <c r="DQ21" s="56"/>
      <c r="DR21" s="56"/>
      <c r="DS21" s="56"/>
      <c r="DT21" s="56"/>
      <c r="DU21" s="56"/>
      <c r="DV21" s="56"/>
      <c r="DW21" s="56"/>
      <c r="DX21" s="56"/>
      <c r="DY21" s="56"/>
      <c r="DZ21" s="56"/>
      <c r="EA21" s="56"/>
      <c r="EB21" s="56"/>
      <c r="EC21" s="56"/>
      <c r="ED21" s="56"/>
      <c r="EE21" s="56"/>
      <c r="EF21" s="56"/>
      <c r="EG21" s="56"/>
      <c r="EH21" s="56"/>
      <c r="EI21" s="56"/>
      <c r="EJ21" s="56"/>
      <c r="EK21" s="56"/>
      <c r="EL21" s="56"/>
      <c r="EM21" s="56"/>
      <c r="EN21" s="56"/>
      <c r="EO21" s="56"/>
      <c r="EP21" s="56"/>
      <c r="EQ21" s="56"/>
      <c r="ER21" s="56"/>
      <c r="ES21" s="56"/>
      <c r="ET21" s="56"/>
      <c r="EU21" s="56"/>
      <c r="EV21" s="56"/>
      <c r="EW21" s="56"/>
      <c r="EX21" s="56"/>
      <c r="EY21" s="56"/>
      <c r="EZ21" s="56"/>
      <c r="FA21" s="56"/>
      <c r="FB21" s="56"/>
      <c r="FC21" s="56"/>
      <c r="FD21" s="56"/>
      <c r="FE21" s="56"/>
      <c r="FF21" s="56"/>
      <c r="FG21" s="56"/>
      <c r="FH21" s="56"/>
      <c r="FI21" s="56"/>
      <c r="FJ21" s="56"/>
      <c r="FK21" s="56"/>
      <c r="FL21" s="56"/>
      <c r="FM21" s="56"/>
      <c r="FN21" s="56"/>
      <c r="FO21" s="56"/>
      <c r="FP21" s="56"/>
      <c r="FQ21" s="56"/>
      <c r="FR21" s="56"/>
      <c r="FS21" s="56"/>
      <c r="FT21" s="56"/>
      <c r="FU21" s="56"/>
      <c r="FV21" s="56"/>
      <c r="FW21" s="56"/>
      <c r="FX21" s="56"/>
      <c r="FY21" s="56"/>
      <c r="FZ21" s="56"/>
      <c r="GA21" s="56"/>
      <c r="GB21" s="56"/>
      <c r="GC21" s="56"/>
      <c r="GD21" s="56"/>
      <c r="GE21" s="56"/>
      <c r="GF21" s="56"/>
      <c r="GG21" s="56"/>
      <c r="GH21" s="56"/>
      <c r="GI21" s="56"/>
      <c r="GJ21" s="56"/>
      <c r="GK21" s="56"/>
      <c r="GL21" s="56"/>
      <c r="GM21" s="56"/>
      <c r="GN21" s="56"/>
      <c r="GO21" s="56"/>
      <c r="GP21" s="56"/>
      <c r="GQ21" s="56"/>
      <c r="GR21" s="56"/>
      <c r="GS21" s="56"/>
      <c r="GT21" s="56"/>
      <c r="GU21" s="56"/>
      <c r="GV21" s="56"/>
      <c r="GW21" s="56"/>
      <c r="GX21" s="56"/>
      <c r="GY21" s="56"/>
      <c r="GZ21" s="56"/>
      <c r="HA21" s="56"/>
      <c r="HB21" s="56"/>
      <c r="HC21" s="56"/>
      <c r="HD21" s="56"/>
      <c r="HE21" s="56"/>
      <c r="HF21" s="56"/>
      <c r="HG21" s="56"/>
      <c r="HH21" s="56"/>
      <c r="HI21" s="56"/>
      <c r="HJ21" s="56"/>
      <c r="HK21" s="56"/>
      <c r="HL21" s="56"/>
      <c r="HM21" s="56"/>
      <c r="HN21" s="56"/>
      <c r="HO21" s="56"/>
      <c r="HP21" s="56"/>
      <c r="HQ21" s="56"/>
      <c r="HR21" s="56"/>
      <c r="HS21" s="56"/>
      <c r="HT21" s="56"/>
      <c r="HU21" s="56"/>
      <c r="HV21" s="56"/>
      <c r="HW21" s="56"/>
      <c r="HX21" s="56"/>
      <c r="HY21" s="56"/>
      <c r="HZ21" s="56"/>
      <c r="IA21" s="56"/>
      <c r="IB21" s="56"/>
      <c r="IC21" s="56"/>
      <c r="ID21" s="56"/>
      <c r="IE21" s="56"/>
      <c r="IF21" s="56"/>
      <c r="IG21" s="56"/>
      <c r="IH21" s="56"/>
      <c r="II21" s="56"/>
      <c r="IJ21" s="56"/>
      <c r="IK21" s="56"/>
      <c r="IL21" s="56"/>
      <c r="IM21" s="56"/>
      <c r="IN21" s="56"/>
      <c r="IO21" s="56"/>
      <c r="IP21" s="56"/>
      <c r="IQ21" s="56"/>
      <c r="IR21" s="56"/>
      <c r="IS21" s="56"/>
      <c r="IT21" s="56"/>
      <c r="IU21" s="56"/>
      <c r="IV21" s="56"/>
    </row>
    <row r="22" spans="1:256" s="57" customFormat="1" ht="21" customHeight="1">
      <c r="A22" s="202" t="s">
        <v>123</v>
      </c>
      <c r="B22" s="55">
        <f>SUM(B23:B26)</f>
        <v>0</v>
      </c>
      <c r="C22" s="55"/>
      <c r="D22" s="55">
        <f t="shared" ref="D22" si="9">SUM(D23:D26)</f>
        <v>0</v>
      </c>
      <c r="E22" s="252">
        <f t="shared" ref="E22" si="10">SUM(E23:E26)</f>
        <v>0</v>
      </c>
      <c r="F22" s="255"/>
      <c r="G22" s="255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  <c r="CQ22" s="56"/>
      <c r="CR22" s="56"/>
      <c r="CS22" s="56"/>
      <c r="CT22" s="56"/>
      <c r="CU22" s="56"/>
      <c r="CV22" s="56"/>
      <c r="CW22" s="56"/>
      <c r="CX22" s="56"/>
      <c r="CY22" s="56"/>
      <c r="CZ22" s="56"/>
      <c r="DA22" s="56"/>
      <c r="DB22" s="56"/>
      <c r="DC22" s="56"/>
      <c r="DD22" s="56"/>
      <c r="DE22" s="56"/>
      <c r="DF22" s="56"/>
      <c r="DG22" s="56"/>
      <c r="DH22" s="56"/>
      <c r="DI22" s="56"/>
      <c r="DJ22" s="56"/>
      <c r="DK22" s="56"/>
      <c r="DL22" s="56"/>
      <c r="DM22" s="56"/>
      <c r="DN22" s="56"/>
      <c r="DO22" s="56"/>
      <c r="DP22" s="56"/>
      <c r="DQ22" s="56"/>
      <c r="DR22" s="56"/>
      <c r="DS22" s="56"/>
      <c r="DT22" s="56"/>
      <c r="DU22" s="56"/>
      <c r="DV22" s="56"/>
      <c r="DW22" s="56"/>
      <c r="DX22" s="56"/>
      <c r="DY22" s="56"/>
      <c r="DZ22" s="56"/>
      <c r="EA22" s="56"/>
      <c r="EB22" s="56"/>
      <c r="EC22" s="56"/>
      <c r="ED22" s="56"/>
      <c r="EE22" s="56"/>
      <c r="EF22" s="56"/>
      <c r="EG22" s="56"/>
      <c r="EH22" s="56"/>
      <c r="EI22" s="56"/>
      <c r="EJ22" s="56"/>
      <c r="EK22" s="56"/>
      <c r="EL22" s="56"/>
      <c r="EM22" s="56"/>
      <c r="EN22" s="56"/>
      <c r="EO22" s="56"/>
      <c r="EP22" s="56"/>
      <c r="EQ22" s="56"/>
      <c r="ER22" s="56"/>
      <c r="ES22" s="56"/>
      <c r="ET22" s="56"/>
      <c r="EU22" s="56"/>
      <c r="EV22" s="56"/>
      <c r="EW22" s="56"/>
      <c r="EX22" s="56"/>
      <c r="EY22" s="56"/>
      <c r="EZ22" s="56"/>
      <c r="FA22" s="56"/>
      <c r="FB22" s="56"/>
      <c r="FC22" s="56"/>
      <c r="FD22" s="56"/>
      <c r="FE22" s="56"/>
      <c r="FF22" s="56"/>
      <c r="FG22" s="56"/>
      <c r="FH22" s="56"/>
      <c r="FI22" s="56"/>
      <c r="FJ22" s="56"/>
      <c r="FK22" s="56"/>
      <c r="FL22" s="56"/>
      <c r="FM22" s="56"/>
      <c r="FN22" s="56"/>
      <c r="FO22" s="56"/>
      <c r="FP22" s="56"/>
      <c r="FQ22" s="56"/>
      <c r="FR22" s="56"/>
      <c r="FS22" s="56"/>
      <c r="FT22" s="56"/>
      <c r="FU22" s="56"/>
      <c r="FV22" s="56"/>
      <c r="FW22" s="56"/>
      <c r="FX22" s="56"/>
      <c r="FY22" s="56"/>
      <c r="FZ22" s="56"/>
      <c r="GA22" s="56"/>
      <c r="GB22" s="56"/>
      <c r="GC22" s="56"/>
      <c r="GD22" s="56"/>
      <c r="GE22" s="56"/>
      <c r="GF22" s="56"/>
      <c r="GG22" s="56"/>
      <c r="GH22" s="56"/>
      <c r="GI22" s="56"/>
      <c r="GJ22" s="56"/>
      <c r="GK22" s="56"/>
      <c r="GL22" s="56"/>
      <c r="GM22" s="56"/>
      <c r="GN22" s="56"/>
      <c r="GO22" s="56"/>
      <c r="GP22" s="56"/>
      <c r="GQ22" s="56"/>
      <c r="GR22" s="56"/>
      <c r="GS22" s="56"/>
      <c r="GT22" s="56"/>
      <c r="GU22" s="56"/>
      <c r="GV22" s="56"/>
      <c r="GW22" s="56"/>
      <c r="GX22" s="56"/>
      <c r="GY22" s="56"/>
      <c r="GZ22" s="56"/>
      <c r="HA22" s="56"/>
      <c r="HB22" s="56"/>
      <c r="HC22" s="56"/>
      <c r="HD22" s="56"/>
      <c r="HE22" s="56"/>
      <c r="HF22" s="56"/>
      <c r="HG22" s="56"/>
      <c r="HH22" s="56"/>
      <c r="HI22" s="56"/>
      <c r="HJ22" s="56"/>
      <c r="HK22" s="56"/>
      <c r="HL22" s="56"/>
      <c r="HM22" s="56"/>
      <c r="HN22" s="56"/>
      <c r="HO22" s="56"/>
      <c r="HP22" s="56"/>
      <c r="HQ22" s="56"/>
      <c r="HR22" s="56"/>
      <c r="HS22" s="56"/>
      <c r="HT22" s="56"/>
      <c r="HU22" s="56"/>
      <c r="HV22" s="56"/>
      <c r="HW22" s="56"/>
      <c r="HX22" s="56"/>
      <c r="HY22" s="56"/>
      <c r="HZ22" s="56"/>
      <c r="IA22" s="56"/>
      <c r="IB22" s="56"/>
      <c r="IC22" s="56"/>
      <c r="ID22" s="56"/>
      <c r="IE22" s="56"/>
      <c r="IF22" s="56"/>
      <c r="IG22" s="56"/>
      <c r="IH22" s="56"/>
      <c r="II22" s="56"/>
      <c r="IJ22" s="56"/>
      <c r="IK22" s="56"/>
      <c r="IL22" s="56"/>
      <c r="IM22" s="56"/>
      <c r="IN22" s="56"/>
      <c r="IO22" s="56"/>
      <c r="IP22" s="56"/>
      <c r="IQ22" s="56"/>
      <c r="IR22" s="56"/>
      <c r="IS22" s="56"/>
      <c r="IT22" s="56"/>
      <c r="IU22" s="56"/>
      <c r="IV22" s="56"/>
    </row>
    <row r="23" spans="1:256" s="57" customFormat="1" ht="21" customHeight="1">
      <c r="A23" s="198" t="s">
        <v>115</v>
      </c>
      <c r="B23" s="58"/>
      <c r="C23" s="54"/>
      <c r="D23" s="55"/>
      <c r="E23" s="252">
        <f>+B23*D23</f>
        <v>0</v>
      </c>
      <c r="F23" s="255"/>
      <c r="G23" s="255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56"/>
      <c r="CS23" s="56"/>
      <c r="CT23" s="56"/>
      <c r="CU23" s="56"/>
      <c r="CV23" s="56"/>
      <c r="CW23" s="56"/>
      <c r="CX23" s="56"/>
      <c r="CY23" s="56"/>
      <c r="CZ23" s="56"/>
      <c r="DA23" s="56"/>
      <c r="DB23" s="56"/>
      <c r="DC23" s="56"/>
      <c r="DD23" s="56"/>
      <c r="DE23" s="56"/>
      <c r="DF23" s="56"/>
      <c r="DG23" s="56"/>
      <c r="DH23" s="56"/>
      <c r="DI23" s="56"/>
      <c r="DJ23" s="56"/>
      <c r="DK23" s="56"/>
      <c r="DL23" s="56"/>
      <c r="DM23" s="56"/>
      <c r="DN23" s="56"/>
      <c r="DO23" s="56"/>
      <c r="DP23" s="56"/>
      <c r="DQ23" s="56"/>
      <c r="DR23" s="56"/>
      <c r="DS23" s="56"/>
      <c r="DT23" s="56"/>
      <c r="DU23" s="56"/>
      <c r="DV23" s="56"/>
      <c r="DW23" s="56"/>
      <c r="DX23" s="56"/>
      <c r="DY23" s="56"/>
      <c r="DZ23" s="56"/>
      <c r="EA23" s="56"/>
      <c r="EB23" s="56"/>
      <c r="EC23" s="56"/>
      <c r="ED23" s="56"/>
      <c r="EE23" s="56"/>
      <c r="EF23" s="56"/>
      <c r="EG23" s="56"/>
      <c r="EH23" s="56"/>
      <c r="EI23" s="56"/>
      <c r="EJ23" s="56"/>
      <c r="EK23" s="56"/>
      <c r="EL23" s="56"/>
      <c r="EM23" s="56"/>
      <c r="EN23" s="56"/>
      <c r="EO23" s="56"/>
      <c r="EP23" s="56"/>
      <c r="EQ23" s="56"/>
      <c r="ER23" s="56"/>
      <c r="ES23" s="56"/>
      <c r="ET23" s="56"/>
      <c r="EU23" s="56"/>
      <c r="EV23" s="56"/>
      <c r="EW23" s="56"/>
      <c r="EX23" s="56"/>
      <c r="EY23" s="56"/>
      <c r="EZ23" s="56"/>
      <c r="FA23" s="56"/>
      <c r="FB23" s="56"/>
      <c r="FC23" s="56"/>
      <c r="FD23" s="56"/>
      <c r="FE23" s="56"/>
      <c r="FF23" s="56"/>
      <c r="FG23" s="56"/>
      <c r="FH23" s="56"/>
      <c r="FI23" s="56"/>
      <c r="FJ23" s="56"/>
      <c r="FK23" s="56"/>
      <c r="FL23" s="56"/>
      <c r="FM23" s="56"/>
      <c r="FN23" s="56"/>
      <c r="FO23" s="56"/>
      <c r="FP23" s="56"/>
      <c r="FQ23" s="56"/>
      <c r="FR23" s="56"/>
      <c r="FS23" s="56"/>
      <c r="FT23" s="56"/>
      <c r="FU23" s="56"/>
      <c r="FV23" s="56"/>
      <c r="FW23" s="56"/>
      <c r="FX23" s="56"/>
      <c r="FY23" s="56"/>
      <c r="FZ23" s="56"/>
      <c r="GA23" s="56"/>
      <c r="GB23" s="56"/>
      <c r="GC23" s="56"/>
      <c r="GD23" s="56"/>
      <c r="GE23" s="56"/>
      <c r="GF23" s="56"/>
      <c r="GG23" s="56"/>
      <c r="GH23" s="56"/>
      <c r="GI23" s="56"/>
      <c r="GJ23" s="56"/>
      <c r="GK23" s="56"/>
      <c r="GL23" s="56"/>
      <c r="GM23" s="56"/>
      <c r="GN23" s="56"/>
      <c r="GO23" s="56"/>
      <c r="GP23" s="56"/>
      <c r="GQ23" s="56"/>
      <c r="GR23" s="56"/>
      <c r="GS23" s="56"/>
      <c r="GT23" s="56"/>
      <c r="GU23" s="56"/>
      <c r="GV23" s="56"/>
      <c r="GW23" s="56"/>
      <c r="GX23" s="56"/>
      <c r="GY23" s="56"/>
      <c r="GZ23" s="56"/>
      <c r="HA23" s="56"/>
      <c r="HB23" s="56"/>
      <c r="HC23" s="56"/>
      <c r="HD23" s="56"/>
      <c r="HE23" s="56"/>
      <c r="HF23" s="56"/>
      <c r="HG23" s="56"/>
      <c r="HH23" s="56"/>
      <c r="HI23" s="56"/>
      <c r="HJ23" s="56"/>
      <c r="HK23" s="56"/>
      <c r="HL23" s="56"/>
      <c r="HM23" s="56"/>
      <c r="HN23" s="56"/>
      <c r="HO23" s="56"/>
      <c r="HP23" s="56"/>
      <c r="HQ23" s="56"/>
      <c r="HR23" s="56"/>
      <c r="HS23" s="56"/>
      <c r="HT23" s="56"/>
      <c r="HU23" s="56"/>
      <c r="HV23" s="56"/>
      <c r="HW23" s="56"/>
      <c r="HX23" s="56"/>
      <c r="HY23" s="56"/>
      <c r="HZ23" s="56"/>
      <c r="IA23" s="56"/>
      <c r="IB23" s="56"/>
      <c r="IC23" s="56"/>
      <c r="ID23" s="56"/>
      <c r="IE23" s="56"/>
      <c r="IF23" s="56"/>
      <c r="IG23" s="56"/>
      <c r="IH23" s="56"/>
      <c r="II23" s="56"/>
      <c r="IJ23" s="56"/>
      <c r="IK23" s="56"/>
      <c r="IL23" s="56"/>
      <c r="IM23" s="56"/>
      <c r="IN23" s="56"/>
      <c r="IO23" s="56"/>
      <c r="IP23" s="56"/>
      <c r="IQ23" s="56"/>
      <c r="IR23" s="56"/>
      <c r="IS23" s="56"/>
      <c r="IT23" s="56"/>
      <c r="IU23" s="56"/>
      <c r="IV23" s="56"/>
    </row>
    <row r="24" spans="1:256" s="57" customFormat="1" ht="21" customHeight="1">
      <c r="A24" s="198" t="s">
        <v>116</v>
      </c>
      <c r="B24" s="58"/>
      <c r="C24" s="54"/>
      <c r="D24" s="55"/>
      <c r="E24" s="252">
        <f t="shared" ref="E24:E26" si="11">+B24*D24</f>
        <v>0</v>
      </c>
      <c r="F24" s="255"/>
      <c r="G24" s="255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  <c r="BX24" s="56"/>
      <c r="BY24" s="56"/>
      <c r="BZ24" s="56"/>
      <c r="CA24" s="56"/>
      <c r="CB24" s="56"/>
      <c r="CC24" s="56"/>
      <c r="CD24" s="56"/>
      <c r="CE24" s="56"/>
      <c r="CF24" s="56"/>
      <c r="CG24" s="56"/>
      <c r="CH24" s="56"/>
      <c r="CI24" s="56"/>
      <c r="CJ24" s="56"/>
      <c r="CK24" s="56"/>
      <c r="CL24" s="56"/>
      <c r="CM24" s="56"/>
      <c r="CN24" s="56"/>
      <c r="CO24" s="56"/>
      <c r="CP24" s="56"/>
      <c r="CQ24" s="56"/>
      <c r="CR24" s="56"/>
      <c r="CS24" s="56"/>
      <c r="CT24" s="56"/>
      <c r="CU24" s="56"/>
      <c r="CV24" s="56"/>
      <c r="CW24" s="56"/>
      <c r="CX24" s="56"/>
      <c r="CY24" s="56"/>
      <c r="CZ24" s="56"/>
      <c r="DA24" s="56"/>
      <c r="DB24" s="56"/>
      <c r="DC24" s="56"/>
      <c r="DD24" s="56"/>
      <c r="DE24" s="56"/>
      <c r="DF24" s="56"/>
      <c r="DG24" s="56"/>
      <c r="DH24" s="56"/>
      <c r="DI24" s="56"/>
      <c r="DJ24" s="56"/>
      <c r="DK24" s="56"/>
      <c r="DL24" s="56"/>
      <c r="DM24" s="56"/>
      <c r="DN24" s="56"/>
      <c r="DO24" s="56"/>
      <c r="DP24" s="56"/>
      <c r="DQ24" s="56"/>
      <c r="DR24" s="56"/>
      <c r="DS24" s="56"/>
      <c r="DT24" s="56"/>
      <c r="DU24" s="56"/>
      <c r="DV24" s="56"/>
      <c r="DW24" s="56"/>
      <c r="DX24" s="56"/>
      <c r="DY24" s="56"/>
      <c r="DZ24" s="56"/>
      <c r="EA24" s="56"/>
      <c r="EB24" s="56"/>
      <c r="EC24" s="56"/>
      <c r="ED24" s="56"/>
      <c r="EE24" s="56"/>
      <c r="EF24" s="56"/>
      <c r="EG24" s="56"/>
      <c r="EH24" s="56"/>
      <c r="EI24" s="56"/>
      <c r="EJ24" s="56"/>
      <c r="EK24" s="56"/>
      <c r="EL24" s="56"/>
      <c r="EM24" s="56"/>
      <c r="EN24" s="56"/>
      <c r="EO24" s="56"/>
      <c r="EP24" s="56"/>
      <c r="EQ24" s="56"/>
      <c r="ER24" s="56"/>
      <c r="ES24" s="56"/>
      <c r="ET24" s="56"/>
      <c r="EU24" s="56"/>
      <c r="EV24" s="56"/>
      <c r="EW24" s="56"/>
      <c r="EX24" s="56"/>
      <c r="EY24" s="56"/>
      <c r="EZ24" s="56"/>
      <c r="FA24" s="56"/>
      <c r="FB24" s="56"/>
      <c r="FC24" s="56"/>
      <c r="FD24" s="56"/>
      <c r="FE24" s="56"/>
      <c r="FF24" s="56"/>
      <c r="FG24" s="56"/>
      <c r="FH24" s="56"/>
      <c r="FI24" s="56"/>
      <c r="FJ24" s="56"/>
      <c r="FK24" s="56"/>
      <c r="FL24" s="56"/>
      <c r="FM24" s="56"/>
      <c r="FN24" s="56"/>
      <c r="FO24" s="56"/>
      <c r="FP24" s="56"/>
      <c r="FQ24" s="56"/>
      <c r="FR24" s="56"/>
      <c r="FS24" s="56"/>
      <c r="FT24" s="56"/>
      <c r="FU24" s="56"/>
      <c r="FV24" s="56"/>
      <c r="FW24" s="56"/>
      <c r="FX24" s="56"/>
      <c r="FY24" s="56"/>
      <c r="FZ24" s="56"/>
      <c r="GA24" s="56"/>
      <c r="GB24" s="56"/>
      <c r="GC24" s="56"/>
      <c r="GD24" s="56"/>
      <c r="GE24" s="56"/>
      <c r="GF24" s="56"/>
      <c r="GG24" s="56"/>
      <c r="GH24" s="56"/>
      <c r="GI24" s="56"/>
      <c r="GJ24" s="56"/>
      <c r="GK24" s="56"/>
      <c r="GL24" s="56"/>
      <c r="GM24" s="56"/>
      <c r="GN24" s="56"/>
      <c r="GO24" s="56"/>
      <c r="GP24" s="56"/>
      <c r="GQ24" s="56"/>
      <c r="GR24" s="56"/>
      <c r="GS24" s="56"/>
      <c r="GT24" s="56"/>
      <c r="GU24" s="56"/>
      <c r="GV24" s="56"/>
      <c r="GW24" s="56"/>
      <c r="GX24" s="56"/>
      <c r="GY24" s="56"/>
      <c r="GZ24" s="56"/>
      <c r="HA24" s="56"/>
      <c r="HB24" s="56"/>
      <c r="HC24" s="56"/>
      <c r="HD24" s="56"/>
      <c r="HE24" s="56"/>
      <c r="HF24" s="56"/>
      <c r="HG24" s="56"/>
      <c r="HH24" s="56"/>
      <c r="HI24" s="56"/>
      <c r="HJ24" s="56"/>
      <c r="HK24" s="56"/>
      <c r="HL24" s="56"/>
      <c r="HM24" s="56"/>
      <c r="HN24" s="56"/>
      <c r="HO24" s="56"/>
      <c r="HP24" s="56"/>
      <c r="HQ24" s="56"/>
      <c r="HR24" s="56"/>
      <c r="HS24" s="56"/>
      <c r="HT24" s="56"/>
      <c r="HU24" s="56"/>
      <c r="HV24" s="56"/>
      <c r="HW24" s="56"/>
      <c r="HX24" s="56"/>
      <c r="HY24" s="56"/>
      <c r="HZ24" s="56"/>
      <c r="IA24" s="56"/>
      <c r="IB24" s="56"/>
      <c r="IC24" s="56"/>
      <c r="ID24" s="56"/>
      <c r="IE24" s="56"/>
      <c r="IF24" s="56"/>
      <c r="IG24" s="56"/>
      <c r="IH24" s="56"/>
      <c r="II24" s="56"/>
      <c r="IJ24" s="56"/>
      <c r="IK24" s="56"/>
      <c r="IL24" s="56"/>
      <c r="IM24" s="56"/>
      <c r="IN24" s="56"/>
      <c r="IO24" s="56"/>
      <c r="IP24" s="56"/>
      <c r="IQ24" s="56"/>
      <c r="IR24" s="56"/>
      <c r="IS24" s="56"/>
      <c r="IT24" s="56"/>
      <c r="IU24" s="56"/>
      <c r="IV24" s="56"/>
    </row>
    <row r="25" spans="1:256" s="57" customFormat="1" ht="21" customHeight="1">
      <c r="A25" s="198" t="s">
        <v>117</v>
      </c>
      <c r="B25" s="58"/>
      <c r="C25" s="54"/>
      <c r="D25" s="55"/>
      <c r="E25" s="252">
        <f t="shared" si="11"/>
        <v>0</v>
      </c>
      <c r="F25" s="255"/>
      <c r="G25" s="255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56"/>
      <c r="CS25" s="56"/>
      <c r="CT25" s="56"/>
      <c r="CU25" s="56"/>
      <c r="CV25" s="56"/>
      <c r="CW25" s="56"/>
      <c r="CX25" s="56"/>
      <c r="CY25" s="56"/>
      <c r="CZ25" s="56"/>
      <c r="DA25" s="56"/>
      <c r="DB25" s="56"/>
      <c r="DC25" s="56"/>
      <c r="DD25" s="56"/>
      <c r="DE25" s="56"/>
      <c r="DF25" s="56"/>
      <c r="DG25" s="56"/>
      <c r="DH25" s="56"/>
      <c r="DI25" s="56"/>
      <c r="DJ25" s="56"/>
      <c r="DK25" s="56"/>
      <c r="DL25" s="56"/>
      <c r="DM25" s="56"/>
      <c r="DN25" s="56"/>
      <c r="DO25" s="56"/>
      <c r="DP25" s="56"/>
      <c r="DQ25" s="56"/>
      <c r="DR25" s="56"/>
      <c r="DS25" s="56"/>
      <c r="DT25" s="56"/>
      <c r="DU25" s="56"/>
      <c r="DV25" s="56"/>
      <c r="DW25" s="56"/>
      <c r="DX25" s="56"/>
      <c r="DY25" s="56"/>
      <c r="DZ25" s="56"/>
      <c r="EA25" s="56"/>
      <c r="EB25" s="56"/>
      <c r="EC25" s="56"/>
      <c r="ED25" s="56"/>
      <c r="EE25" s="56"/>
      <c r="EF25" s="56"/>
      <c r="EG25" s="56"/>
      <c r="EH25" s="56"/>
      <c r="EI25" s="56"/>
      <c r="EJ25" s="56"/>
      <c r="EK25" s="56"/>
      <c r="EL25" s="56"/>
      <c r="EM25" s="56"/>
      <c r="EN25" s="56"/>
      <c r="EO25" s="56"/>
      <c r="EP25" s="56"/>
      <c r="EQ25" s="56"/>
      <c r="ER25" s="56"/>
      <c r="ES25" s="56"/>
      <c r="ET25" s="56"/>
      <c r="EU25" s="56"/>
      <c r="EV25" s="56"/>
      <c r="EW25" s="56"/>
      <c r="EX25" s="56"/>
      <c r="EY25" s="56"/>
      <c r="EZ25" s="56"/>
      <c r="FA25" s="56"/>
      <c r="FB25" s="56"/>
      <c r="FC25" s="56"/>
      <c r="FD25" s="56"/>
      <c r="FE25" s="56"/>
      <c r="FF25" s="56"/>
      <c r="FG25" s="56"/>
      <c r="FH25" s="56"/>
      <c r="FI25" s="56"/>
      <c r="FJ25" s="56"/>
      <c r="FK25" s="56"/>
      <c r="FL25" s="56"/>
      <c r="FM25" s="56"/>
      <c r="FN25" s="56"/>
      <c r="FO25" s="56"/>
      <c r="FP25" s="56"/>
      <c r="FQ25" s="56"/>
      <c r="FR25" s="56"/>
      <c r="FS25" s="56"/>
      <c r="FT25" s="56"/>
      <c r="FU25" s="56"/>
      <c r="FV25" s="56"/>
      <c r="FW25" s="56"/>
      <c r="FX25" s="56"/>
      <c r="FY25" s="56"/>
      <c r="FZ25" s="56"/>
      <c r="GA25" s="56"/>
      <c r="GB25" s="56"/>
      <c r="GC25" s="56"/>
      <c r="GD25" s="56"/>
      <c r="GE25" s="56"/>
      <c r="GF25" s="56"/>
      <c r="GG25" s="56"/>
      <c r="GH25" s="56"/>
      <c r="GI25" s="56"/>
      <c r="GJ25" s="56"/>
      <c r="GK25" s="56"/>
      <c r="GL25" s="56"/>
      <c r="GM25" s="56"/>
      <c r="GN25" s="56"/>
      <c r="GO25" s="56"/>
      <c r="GP25" s="56"/>
      <c r="GQ25" s="56"/>
      <c r="GR25" s="56"/>
      <c r="GS25" s="56"/>
      <c r="GT25" s="56"/>
      <c r="GU25" s="56"/>
      <c r="GV25" s="56"/>
      <c r="GW25" s="56"/>
      <c r="GX25" s="56"/>
      <c r="GY25" s="56"/>
      <c r="GZ25" s="56"/>
      <c r="HA25" s="56"/>
      <c r="HB25" s="56"/>
      <c r="HC25" s="56"/>
      <c r="HD25" s="56"/>
      <c r="HE25" s="56"/>
      <c r="HF25" s="56"/>
      <c r="HG25" s="56"/>
      <c r="HH25" s="56"/>
      <c r="HI25" s="56"/>
      <c r="HJ25" s="56"/>
      <c r="HK25" s="56"/>
      <c r="HL25" s="56"/>
      <c r="HM25" s="56"/>
      <c r="HN25" s="56"/>
      <c r="HO25" s="56"/>
      <c r="HP25" s="56"/>
      <c r="HQ25" s="56"/>
      <c r="HR25" s="56"/>
      <c r="HS25" s="56"/>
      <c r="HT25" s="56"/>
      <c r="HU25" s="56"/>
      <c r="HV25" s="56"/>
      <c r="HW25" s="56"/>
      <c r="HX25" s="56"/>
      <c r="HY25" s="56"/>
      <c r="HZ25" s="56"/>
      <c r="IA25" s="56"/>
      <c r="IB25" s="56"/>
      <c r="IC25" s="56"/>
      <c r="ID25" s="56"/>
      <c r="IE25" s="56"/>
      <c r="IF25" s="56"/>
      <c r="IG25" s="56"/>
      <c r="IH25" s="56"/>
      <c r="II25" s="56"/>
      <c r="IJ25" s="56"/>
      <c r="IK25" s="56"/>
      <c r="IL25" s="56"/>
      <c r="IM25" s="56"/>
      <c r="IN25" s="56"/>
      <c r="IO25" s="56"/>
      <c r="IP25" s="56"/>
      <c r="IQ25" s="56"/>
      <c r="IR25" s="56"/>
      <c r="IS25" s="56"/>
      <c r="IT25" s="56"/>
      <c r="IU25" s="56"/>
      <c r="IV25" s="56"/>
    </row>
    <row r="26" spans="1:256" s="57" customFormat="1" ht="21" customHeight="1">
      <c r="A26" s="198" t="s">
        <v>118</v>
      </c>
      <c r="B26" s="58"/>
      <c r="C26" s="54"/>
      <c r="D26" s="55"/>
      <c r="E26" s="252">
        <f t="shared" si="11"/>
        <v>0</v>
      </c>
      <c r="F26" s="255"/>
      <c r="G26" s="255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  <c r="BT26" s="56"/>
      <c r="BU26" s="56"/>
      <c r="BV26" s="56"/>
      <c r="BW26" s="56"/>
      <c r="BX26" s="56"/>
      <c r="BY26" s="56"/>
      <c r="BZ26" s="56"/>
      <c r="CA26" s="56"/>
      <c r="CB26" s="56"/>
      <c r="CC26" s="56"/>
      <c r="CD26" s="56"/>
      <c r="CE26" s="56"/>
      <c r="CF26" s="56"/>
      <c r="CG26" s="56"/>
      <c r="CH26" s="56"/>
      <c r="CI26" s="56"/>
      <c r="CJ26" s="56"/>
      <c r="CK26" s="56"/>
      <c r="CL26" s="56"/>
      <c r="CM26" s="56"/>
      <c r="CN26" s="56"/>
      <c r="CO26" s="56"/>
      <c r="CP26" s="56"/>
      <c r="CQ26" s="56"/>
      <c r="CR26" s="56"/>
      <c r="CS26" s="56"/>
      <c r="CT26" s="56"/>
      <c r="CU26" s="56"/>
      <c r="CV26" s="56"/>
      <c r="CW26" s="56"/>
      <c r="CX26" s="56"/>
      <c r="CY26" s="56"/>
      <c r="CZ26" s="56"/>
      <c r="DA26" s="56"/>
      <c r="DB26" s="56"/>
      <c r="DC26" s="56"/>
      <c r="DD26" s="56"/>
      <c r="DE26" s="56"/>
      <c r="DF26" s="56"/>
      <c r="DG26" s="56"/>
      <c r="DH26" s="56"/>
      <c r="DI26" s="56"/>
      <c r="DJ26" s="56"/>
      <c r="DK26" s="56"/>
      <c r="DL26" s="56"/>
      <c r="DM26" s="56"/>
      <c r="DN26" s="56"/>
      <c r="DO26" s="56"/>
      <c r="DP26" s="56"/>
      <c r="DQ26" s="56"/>
      <c r="DR26" s="56"/>
      <c r="DS26" s="56"/>
      <c r="DT26" s="56"/>
      <c r="DU26" s="56"/>
      <c r="DV26" s="56"/>
      <c r="DW26" s="56"/>
      <c r="DX26" s="56"/>
      <c r="DY26" s="56"/>
      <c r="DZ26" s="56"/>
      <c r="EA26" s="56"/>
      <c r="EB26" s="56"/>
      <c r="EC26" s="56"/>
      <c r="ED26" s="56"/>
      <c r="EE26" s="56"/>
      <c r="EF26" s="56"/>
      <c r="EG26" s="56"/>
      <c r="EH26" s="56"/>
      <c r="EI26" s="56"/>
      <c r="EJ26" s="56"/>
      <c r="EK26" s="56"/>
      <c r="EL26" s="56"/>
      <c r="EM26" s="56"/>
      <c r="EN26" s="56"/>
      <c r="EO26" s="56"/>
      <c r="EP26" s="56"/>
      <c r="EQ26" s="56"/>
      <c r="ER26" s="56"/>
      <c r="ES26" s="56"/>
      <c r="ET26" s="56"/>
      <c r="EU26" s="56"/>
      <c r="EV26" s="56"/>
      <c r="EW26" s="56"/>
      <c r="EX26" s="56"/>
      <c r="EY26" s="56"/>
      <c r="EZ26" s="56"/>
      <c r="FA26" s="56"/>
      <c r="FB26" s="56"/>
      <c r="FC26" s="56"/>
      <c r="FD26" s="56"/>
      <c r="FE26" s="56"/>
      <c r="FF26" s="56"/>
      <c r="FG26" s="56"/>
      <c r="FH26" s="56"/>
      <c r="FI26" s="56"/>
      <c r="FJ26" s="56"/>
      <c r="FK26" s="56"/>
      <c r="FL26" s="56"/>
      <c r="FM26" s="56"/>
      <c r="FN26" s="56"/>
      <c r="FO26" s="56"/>
      <c r="FP26" s="56"/>
      <c r="FQ26" s="56"/>
      <c r="FR26" s="56"/>
      <c r="FS26" s="56"/>
      <c r="FT26" s="56"/>
      <c r="FU26" s="56"/>
      <c r="FV26" s="56"/>
      <c r="FW26" s="56"/>
      <c r="FX26" s="56"/>
      <c r="FY26" s="56"/>
      <c r="FZ26" s="56"/>
      <c r="GA26" s="56"/>
      <c r="GB26" s="56"/>
      <c r="GC26" s="56"/>
      <c r="GD26" s="56"/>
      <c r="GE26" s="56"/>
      <c r="GF26" s="56"/>
      <c r="GG26" s="56"/>
      <c r="GH26" s="56"/>
      <c r="GI26" s="56"/>
      <c r="GJ26" s="56"/>
      <c r="GK26" s="56"/>
      <c r="GL26" s="56"/>
      <c r="GM26" s="56"/>
      <c r="GN26" s="56"/>
      <c r="GO26" s="56"/>
      <c r="GP26" s="56"/>
      <c r="GQ26" s="56"/>
      <c r="GR26" s="56"/>
      <c r="GS26" s="56"/>
      <c r="GT26" s="56"/>
      <c r="GU26" s="56"/>
      <c r="GV26" s="56"/>
      <c r="GW26" s="56"/>
      <c r="GX26" s="56"/>
      <c r="GY26" s="56"/>
      <c r="GZ26" s="56"/>
      <c r="HA26" s="56"/>
      <c r="HB26" s="56"/>
      <c r="HC26" s="56"/>
      <c r="HD26" s="56"/>
      <c r="HE26" s="56"/>
      <c r="HF26" s="56"/>
      <c r="HG26" s="56"/>
      <c r="HH26" s="56"/>
      <c r="HI26" s="56"/>
      <c r="HJ26" s="56"/>
      <c r="HK26" s="56"/>
      <c r="HL26" s="56"/>
      <c r="HM26" s="56"/>
      <c r="HN26" s="56"/>
      <c r="HO26" s="56"/>
      <c r="HP26" s="56"/>
      <c r="HQ26" s="56"/>
      <c r="HR26" s="56"/>
      <c r="HS26" s="56"/>
      <c r="HT26" s="56"/>
      <c r="HU26" s="56"/>
      <c r="HV26" s="56"/>
      <c r="HW26" s="56"/>
      <c r="HX26" s="56"/>
      <c r="HY26" s="56"/>
      <c r="HZ26" s="56"/>
      <c r="IA26" s="56"/>
      <c r="IB26" s="56"/>
      <c r="IC26" s="56"/>
      <c r="ID26" s="56"/>
      <c r="IE26" s="56"/>
      <c r="IF26" s="56"/>
      <c r="IG26" s="56"/>
      <c r="IH26" s="56"/>
      <c r="II26" s="56"/>
      <c r="IJ26" s="56"/>
      <c r="IK26" s="56"/>
      <c r="IL26" s="56"/>
      <c r="IM26" s="56"/>
      <c r="IN26" s="56"/>
      <c r="IO26" s="56"/>
      <c r="IP26" s="56"/>
      <c r="IQ26" s="56"/>
      <c r="IR26" s="56"/>
      <c r="IS26" s="56"/>
      <c r="IT26" s="56"/>
      <c r="IU26" s="56"/>
      <c r="IV26" s="56"/>
    </row>
    <row r="27" spans="1:256" s="57" customFormat="1" ht="21" customHeight="1">
      <c r="A27" s="201" t="s">
        <v>124</v>
      </c>
      <c r="B27" s="55">
        <f>SUM(B28:B31)</f>
        <v>0</v>
      </c>
      <c r="C27" s="55"/>
      <c r="D27" s="55">
        <f t="shared" ref="D27" si="12">SUM(D28:D31)</f>
        <v>0</v>
      </c>
      <c r="E27" s="252">
        <f t="shared" ref="E27" si="13">SUM(E28:E31)</f>
        <v>0</v>
      </c>
      <c r="F27" s="255"/>
      <c r="G27" s="255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  <c r="BX27" s="56"/>
      <c r="BY27" s="56"/>
      <c r="BZ27" s="56"/>
      <c r="CA27" s="56"/>
      <c r="CB27" s="56"/>
      <c r="CC27" s="56"/>
      <c r="CD27" s="56"/>
      <c r="CE27" s="56"/>
      <c r="CF27" s="56"/>
      <c r="CG27" s="56"/>
      <c r="CH27" s="56"/>
      <c r="CI27" s="56"/>
      <c r="CJ27" s="56"/>
      <c r="CK27" s="56"/>
      <c r="CL27" s="56"/>
      <c r="CM27" s="56"/>
      <c r="CN27" s="56"/>
      <c r="CO27" s="56"/>
      <c r="CP27" s="56"/>
      <c r="CQ27" s="56"/>
      <c r="CR27" s="56"/>
      <c r="CS27" s="56"/>
      <c r="CT27" s="56"/>
      <c r="CU27" s="56"/>
      <c r="CV27" s="56"/>
      <c r="CW27" s="56"/>
      <c r="CX27" s="56"/>
      <c r="CY27" s="56"/>
      <c r="CZ27" s="56"/>
      <c r="DA27" s="56"/>
      <c r="DB27" s="56"/>
      <c r="DC27" s="56"/>
      <c r="DD27" s="56"/>
      <c r="DE27" s="56"/>
      <c r="DF27" s="56"/>
      <c r="DG27" s="56"/>
      <c r="DH27" s="56"/>
      <c r="DI27" s="56"/>
      <c r="DJ27" s="56"/>
      <c r="DK27" s="56"/>
      <c r="DL27" s="56"/>
      <c r="DM27" s="56"/>
      <c r="DN27" s="56"/>
      <c r="DO27" s="56"/>
      <c r="DP27" s="56"/>
      <c r="DQ27" s="56"/>
      <c r="DR27" s="56"/>
      <c r="DS27" s="56"/>
      <c r="DT27" s="56"/>
      <c r="DU27" s="56"/>
      <c r="DV27" s="56"/>
      <c r="DW27" s="56"/>
      <c r="DX27" s="56"/>
      <c r="DY27" s="56"/>
      <c r="DZ27" s="56"/>
      <c r="EA27" s="56"/>
      <c r="EB27" s="56"/>
      <c r="EC27" s="56"/>
      <c r="ED27" s="56"/>
      <c r="EE27" s="56"/>
      <c r="EF27" s="56"/>
      <c r="EG27" s="56"/>
      <c r="EH27" s="56"/>
      <c r="EI27" s="56"/>
      <c r="EJ27" s="56"/>
      <c r="EK27" s="56"/>
      <c r="EL27" s="56"/>
      <c r="EM27" s="56"/>
      <c r="EN27" s="56"/>
      <c r="EO27" s="56"/>
      <c r="EP27" s="56"/>
      <c r="EQ27" s="56"/>
      <c r="ER27" s="56"/>
      <c r="ES27" s="56"/>
      <c r="ET27" s="56"/>
      <c r="EU27" s="56"/>
      <c r="EV27" s="56"/>
      <c r="EW27" s="56"/>
      <c r="EX27" s="56"/>
      <c r="EY27" s="56"/>
      <c r="EZ27" s="56"/>
      <c r="FA27" s="56"/>
      <c r="FB27" s="56"/>
      <c r="FC27" s="56"/>
      <c r="FD27" s="56"/>
      <c r="FE27" s="56"/>
      <c r="FF27" s="56"/>
      <c r="FG27" s="56"/>
      <c r="FH27" s="56"/>
      <c r="FI27" s="56"/>
      <c r="FJ27" s="56"/>
      <c r="FK27" s="56"/>
      <c r="FL27" s="56"/>
      <c r="FM27" s="56"/>
      <c r="FN27" s="56"/>
      <c r="FO27" s="56"/>
      <c r="FP27" s="56"/>
      <c r="FQ27" s="56"/>
      <c r="FR27" s="56"/>
      <c r="FS27" s="56"/>
      <c r="FT27" s="56"/>
      <c r="FU27" s="56"/>
      <c r="FV27" s="56"/>
      <c r="FW27" s="56"/>
      <c r="FX27" s="56"/>
      <c r="FY27" s="56"/>
      <c r="FZ27" s="56"/>
      <c r="GA27" s="56"/>
      <c r="GB27" s="56"/>
      <c r="GC27" s="56"/>
      <c r="GD27" s="56"/>
      <c r="GE27" s="56"/>
      <c r="GF27" s="56"/>
      <c r="GG27" s="56"/>
      <c r="GH27" s="56"/>
      <c r="GI27" s="56"/>
      <c r="GJ27" s="56"/>
      <c r="GK27" s="56"/>
      <c r="GL27" s="56"/>
      <c r="GM27" s="56"/>
      <c r="GN27" s="56"/>
      <c r="GO27" s="56"/>
      <c r="GP27" s="56"/>
      <c r="GQ27" s="56"/>
      <c r="GR27" s="56"/>
      <c r="GS27" s="56"/>
      <c r="GT27" s="56"/>
      <c r="GU27" s="56"/>
      <c r="GV27" s="56"/>
      <c r="GW27" s="56"/>
      <c r="GX27" s="56"/>
      <c r="GY27" s="56"/>
      <c r="GZ27" s="56"/>
      <c r="HA27" s="56"/>
      <c r="HB27" s="56"/>
      <c r="HC27" s="56"/>
      <c r="HD27" s="56"/>
      <c r="HE27" s="56"/>
      <c r="HF27" s="56"/>
      <c r="HG27" s="56"/>
      <c r="HH27" s="56"/>
      <c r="HI27" s="56"/>
      <c r="HJ27" s="56"/>
      <c r="HK27" s="56"/>
      <c r="HL27" s="56"/>
      <c r="HM27" s="56"/>
      <c r="HN27" s="56"/>
      <c r="HO27" s="56"/>
      <c r="HP27" s="56"/>
      <c r="HQ27" s="56"/>
      <c r="HR27" s="56"/>
      <c r="HS27" s="56"/>
      <c r="HT27" s="56"/>
      <c r="HU27" s="56"/>
      <c r="HV27" s="56"/>
      <c r="HW27" s="56"/>
      <c r="HX27" s="56"/>
      <c r="HY27" s="56"/>
      <c r="HZ27" s="56"/>
      <c r="IA27" s="56"/>
      <c r="IB27" s="56"/>
      <c r="IC27" s="56"/>
      <c r="ID27" s="56"/>
      <c r="IE27" s="56"/>
      <c r="IF27" s="56"/>
      <c r="IG27" s="56"/>
      <c r="IH27" s="56"/>
      <c r="II27" s="56"/>
      <c r="IJ27" s="56"/>
      <c r="IK27" s="56"/>
      <c r="IL27" s="56"/>
      <c r="IM27" s="56"/>
      <c r="IN27" s="56"/>
      <c r="IO27" s="56"/>
      <c r="IP27" s="56"/>
      <c r="IQ27" s="56"/>
      <c r="IR27" s="56"/>
      <c r="IS27" s="56"/>
      <c r="IT27" s="56"/>
      <c r="IU27" s="56"/>
      <c r="IV27" s="56"/>
    </row>
    <row r="28" spans="1:256" s="57" customFormat="1" ht="21" customHeight="1">
      <c r="A28" s="198" t="s">
        <v>115</v>
      </c>
      <c r="B28" s="58"/>
      <c r="C28" s="54"/>
      <c r="D28" s="55"/>
      <c r="E28" s="252">
        <f>+B28*D28</f>
        <v>0</v>
      </c>
      <c r="F28" s="255"/>
      <c r="G28" s="255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  <c r="CT28" s="56"/>
      <c r="CU28" s="56"/>
      <c r="CV28" s="56"/>
      <c r="CW28" s="56"/>
      <c r="CX28" s="56"/>
      <c r="CY28" s="56"/>
      <c r="CZ28" s="56"/>
      <c r="DA28" s="56"/>
      <c r="DB28" s="56"/>
      <c r="DC28" s="56"/>
      <c r="DD28" s="56"/>
      <c r="DE28" s="56"/>
      <c r="DF28" s="56"/>
      <c r="DG28" s="56"/>
      <c r="DH28" s="56"/>
      <c r="DI28" s="56"/>
      <c r="DJ28" s="56"/>
      <c r="DK28" s="56"/>
      <c r="DL28" s="56"/>
      <c r="DM28" s="56"/>
      <c r="DN28" s="56"/>
      <c r="DO28" s="56"/>
      <c r="DP28" s="56"/>
      <c r="DQ28" s="56"/>
      <c r="DR28" s="56"/>
      <c r="DS28" s="56"/>
      <c r="DT28" s="56"/>
      <c r="DU28" s="56"/>
      <c r="DV28" s="56"/>
      <c r="DW28" s="56"/>
      <c r="DX28" s="56"/>
      <c r="DY28" s="56"/>
      <c r="DZ28" s="56"/>
      <c r="EA28" s="56"/>
      <c r="EB28" s="56"/>
      <c r="EC28" s="56"/>
      <c r="ED28" s="56"/>
      <c r="EE28" s="56"/>
      <c r="EF28" s="56"/>
      <c r="EG28" s="56"/>
      <c r="EH28" s="56"/>
      <c r="EI28" s="56"/>
      <c r="EJ28" s="56"/>
      <c r="EK28" s="56"/>
      <c r="EL28" s="56"/>
      <c r="EM28" s="56"/>
      <c r="EN28" s="56"/>
      <c r="EO28" s="56"/>
      <c r="EP28" s="56"/>
      <c r="EQ28" s="56"/>
      <c r="ER28" s="56"/>
      <c r="ES28" s="56"/>
      <c r="ET28" s="56"/>
      <c r="EU28" s="56"/>
      <c r="EV28" s="56"/>
      <c r="EW28" s="56"/>
      <c r="EX28" s="56"/>
      <c r="EY28" s="56"/>
      <c r="EZ28" s="56"/>
      <c r="FA28" s="56"/>
      <c r="FB28" s="56"/>
      <c r="FC28" s="56"/>
      <c r="FD28" s="56"/>
      <c r="FE28" s="56"/>
      <c r="FF28" s="56"/>
      <c r="FG28" s="56"/>
      <c r="FH28" s="56"/>
      <c r="FI28" s="56"/>
      <c r="FJ28" s="56"/>
      <c r="FK28" s="56"/>
      <c r="FL28" s="56"/>
      <c r="FM28" s="56"/>
      <c r="FN28" s="56"/>
      <c r="FO28" s="56"/>
      <c r="FP28" s="56"/>
      <c r="FQ28" s="56"/>
      <c r="FR28" s="56"/>
      <c r="FS28" s="56"/>
      <c r="FT28" s="56"/>
      <c r="FU28" s="56"/>
      <c r="FV28" s="56"/>
      <c r="FW28" s="56"/>
      <c r="FX28" s="56"/>
      <c r="FY28" s="56"/>
      <c r="FZ28" s="56"/>
      <c r="GA28" s="56"/>
      <c r="GB28" s="56"/>
      <c r="GC28" s="56"/>
      <c r="GD28" s="56"/>
      <c r="GE28" s="56"/>
      <c r="GF28" s="56"/>
      <c r="GG28" s="56"/>
      <c r="GH28" s="56"/>
      <c r="GI28" s="56"/>
      <c r="GJ28" s="56"/>
      <c r="GK28" s="56"/>
      <c r="GL28" s="56"/>
      <c r="GM28" s="56"/>
      <c r="GN28" s="56"/>
      <c r="GO28" s="56"/>
      <c r="GP28" s="56"/>
      <c r="GQ28" s="56"/>
      <c r="GR28" s="56"/>
      <c r="GS28" s="56"/>
      <c r="GT28" s="56"/>
      <c r="GU28" s="56"/>
      <c r="GV28" s="56"/>
      <c r="GW28" s="56"/>
      <c r="GX28" s="56"/>
      <c r="GY28" s="56"/>
      <c r="GZ28" s="56"/>
      <c r="HA28" s="56"/>
      <c r="HB28" s="56"/>
      <c r="HC28" s="56"/>
      <c r="HD28" s="56"/>
      <c r="HE28" s="56"/>
      <c r="HF28" s="56"/>
      <c r="HG28" s="56"/>
      <c r="HH28" s="56"/>
      <c r="HI28" s="56"/>
      <c r="HJ28" s="56"/>
      <c r="HK28" s="56"/>
      <c r="HL28" s="56"/>
      <c r="HM28" s="56"/>
      <c r="HN28" s="56"/>
      <c r="HO28" s="56"/>
      <c r="HP28" s="56"/>
      <c r="HQ28" s="56"/>
      <c r="HR28" s="56"/>
      <c r="HS28" s="56"/>
      <c r="HT28" s="56"/>
      <c r="HU28" s="56"/>
      <c r="HV28" s="56"/>
      <c r="HW28" s="56"/>
      <c r="HX28" s="56"/>
      <c r="HY28" s="56"/>
      <c r="HZ28" s="56"/>
      <c r="IA28" s="56"/>
      <c r="IB28" s="56"/>
      <c r="IC28" s="56"/>
      <c r="ID28" s="56"/>
      <c r="IE28" s="56"/>
      <c r="IF28" s="56"/>
      <c r="IG28" s="56"/>
      <c r="IH28" s="56"/>
      <c r="II28" s="56"/>
      <c r="IJ28" s="56"/>
      <c r="IK28" s="56"/>
      <c r="IL28" s="56"/>
      <c r="IM28" s="56"/>
      <c r="IN28" s="56"/>
      <c r="IO28" s="56"/>
      <c r="IP28" s="56"/>
      <c r="IQ28" s="56"/>
      <c r="IR28" s="56"/>
      <c r="IS28" s="56"/>
      <c r="IT28" s="56"/>
      <c r="IU28" s="56"/>
      <c r="IV28" s="56"/>
    </row>
    <row r="29" spans="1:256" s="57" customFormat="1" ht="21" customHeight="1">
      <c r="A29" s="198" t="s">
        <v>116</v>
      </c>
      <c r="B29" s="58"/>
      <c r="C29" s="54"/>
      <c r="D29" s="55"/>
      <c r="E29" s="252">
        <f t="shared" ref="E29:E31" si="14">+B29*D29</f>
        <v>0</v>
      </c>
      <c r="F29" s="255"/>
      <c r="G29" s="255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56"/>
      <c r="BZ29" s="56"/>
      <c r="CA29" s="56"/>
      <c r="CB29" s="56"/>
      <c r="CC29" s="56"/>
      <c r="CD29" s="56"/>
      <c r="CE29" s="56"/>
      <c r="CF29" s="56"/>
      <c r="CG29" s="56"/>
      <c r="CH29" s="56"/>
      <c r="CI29" s="56"/>
      <c r="CJ29" s="56"/>
      <c r="CK29" s="56"/>
      <c r="CL29" s="56"/>
      <c r="CM29" s="56"/>
      <c r="CN29" s="56"/>
      <c r="CO29" s="56"/>
      <c r="CP29" s="56"/>
      <c r="CQ29" s="56"/>
      <c r="CR29" s="56"/>
      <c r="CS29" s="56"/>
      <c r="CT29" s="56"/>
      <c r="CU29" s="56"/>
      <c r="CV29" s="56"/>
      <c r="CW29" s="56"/>
      <c r="CX29" s="56"/>
      <c r="CY29" s="56"/>
      <c r="CZ29" s="56"/>
      <c r="DA29" s="56"/>
      <c r="DB29" s="56"/>
      <c r="DC29" s="56"/>
      <c r="DD29" s="56"/>
      <c r="DE29" s="56"/>
      <c r="DF29" s="56"/>
      <c r="DG29" s="56"/>
      <c r="DH29" s="56"/>
      <c r="DI29" s="56"/>
      <c r="DJ29" s="56"/>
      <c r="DK29" s="56"/>
      <c r="DL29" s="56"/>
      <c r="DM29" s="56"/>
      <c r="DN29" s="56"/>
      <c r="DO29" s="56"/>
      <c r="DP29" s="56"/>
      <c r="DQ29" s="56"/>
      <c r="DR29" s="56"/>
      <c r="DS29" s="56"/>
      <c r="DT29" s="56"/>
      <c r="DU29" s="56"/>
      <c r="DV29" s="56"/>
      <c r="DW29" s="56"/>
      <c r="DX29" s="56"/>
      <c r="DY29" s="56"/>
      <c r="DZ29" s="56"/>
      <c r="EA29" s="56"/>
      <c r="EB29" s="56"/>
      <c r="EC29" s="56"/>
      <c r="ED29" s="56"/>
      <c r="EE29" s="56"/>
      <c r="EF29" s="56"/>
      <c r="EG29" s="56"/>
      <c r="EH29" s="56"/>
      <c r="EI29" s="56"/>
      <c r="EJ29" s="56"/>
      <c r="EK29" s="56"/>
      <c r="EL29" s="56"/>
      <c r="EM29" s="56"/>
      <c r="EN29" s="56"/>
      <c r="EO29" s="56"/>
      <c r="EP29" s="56"/>
      <c r="EQ29" s="56"/>
      <c r="ER29" s="56"/>
      <c r="ES29" s="56"/>
      <c r="ET29" s="56"/>
      <c r="EU29" s="56"/>
      <c r="EV29" s="56"/>
      <c r="EW29" s="56"/>
      <c r="EX29" s="56"/>
      <c r="EY29" s="56"/>
      <c r="EZ29" s="56"/>
      <c r="FA29" s="56"/>
      <c r="FB29" s="56"/>
      <c r="FC29" s="56"/>
      <c r="FD29" s="56"/>
      <c r="FE29" s="56"/>
      <c r="FF29" s="56"/>
      <c r="FG29" s="56"/>
      <c r="FH29" s="56"/>
      <c r="FI29" s="56"/>
      <c r="FJ29" s="56"/>
      <c r="FK29" s="56"/>
      <c r="FL29" s="56"/>
      <c r="FM29" s="56"/>
      <c r="FN29" s="56"/>
      <c r="FO29" s="56"/>
      <c r="FP29" s="56"/>
      <c r="FQ29" s="56"/>
      <c r="FR29" s="56"/>
      <c r="FS29" s="56"/>
      <c r="FT29" s="56"/>
      <c r="FU29" s="56"/>
      <c r="FV29" s="56"/>
      <c r="FW29" s="56"/>
      <c r="FX29" s="56"/>
      <c r="FY29" s="56"/>
      <c r="FZ29" s="56"/>
      <c r="GA29" s="56"/>
      <c r="GB29" s="56"/>
      <c r="GC29" s="56"/>
      <c r="GD29" s="56"/>
      <c r="GE29" s="56"/>
      <c r="GF29" s="56"/>
      <c r="GG29" s="56"/>
      <c r="GH29" s="56"/>
      <c r="GI29" s="56"/>
      <c r="GJ29" s="56"/>
      <c r="GK29" s="56"/>
      <c r="GL29" s="56"/>
      <c r="GM29" s="56"/>
      <c r="GN29" s="56"/>
      <c r="GO29" s="56"/>
      <c r="GP29" s="56"/>
      <c r="GQ29" s="56"/>
      <c r="GR29" s="56"/>
      <c r="GS29" s="56"/>
      <c r="GT29" s="56"/>
      <c r="GU29" s="56"/>
      <c r="GV29" s="56"/>
      <c r="GW29" s="56"/>
      <c r="GX29" s="56"/>
      <c r="GY29" s="56"/>
      <c r="GZ29" s="56"/>
      <c r="HA29" s="56"/>
      <c r="HB29" s="56"/>
      <c r="HC29" s="56"/>
      <c r="HD29" s="56"/>
      <c r="HE29" s="56"/>
      <c r="HF29" s="56"/>
      <c r="HG29" s="56"/>
      <c r="HH29" s="56"/>
      <c r="HI29" s="56"/>
      <c r="HJ29" s="56"/>
      <c r="HK29" s="56"/>
      <c r="HL29" s="56"/>
      <c r="HM29" s="56"/>
      <c r="HN29" s="56"/>
      <c r="HO29" s="56"/>
      <c r="HP29" s="56"/>
      <c r="HQ29" s="56"/>
      <c r="HR29" s="56"/>
      <c r="HS29" s="56"/>
      <c r="HT29" s="56"/>
      <c r="HU29" s="56"/>
      <c r="HV29" s="56"/>
      <c r="HW29" s="56"/>
      <c r="HX29" s="56"/>
      <c r="HY29" s="56"/>
      <c r="HZ29" s="56"/>
      <c r="IA29" s="56"/>
      <c r="IB29" s="56"/>
      <c r="IC29" s="56"/>
      <c r="ID29" s="56"/>
      <c r="IE29" s="56"/>
      <c r="IF29" s="56"/>
      <c r="IG29" s="56"/>
      <c r="IH29" s="56"/>
      <c r="II29" s="56"/>
      <c r="IJ29" s="56"/>
      <c r="IK29" s="56"/>
      <c r="IL29" s="56"/>
      <c r="IM29" s="56"/>
      <c r="IN29" s="56"/>
      <c r="IO29" s="56"/>
      <c r="IP29" s="56"/>
      <c r="IQ29" s="56"/>
      <c r="IR29" s="56"/>
      <c r="IS29" s="56"/>
      <c r="IT29" s="56"/>
      <c r="IU29" s="56"/>
      <c r="IV29" s="56"/>
    </row>
    <row r="30" spans="1:256" s="57" customFormat="1" ht="21" customHeight="1">
      <c r="A30" s="198" t="s">
        <v>117</v>
      </c>
      <c r="B30" s="58"/>
      <c r="C30" s="54"/>
      <c r="D30" s="55"/>
      <c r="E30" s="252">
        <f t="shared" si="14"/>
        <v>0</v>
      </c>
      <c r="F30" s="255"/>
      <c r="G30" s="255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  <c r="CO30" s="56"/>
      <c r="CP30" s="56"/>
      <c r="CQ30" s="56"/>
      <c r="CR30" s="56"/>
      <c r="CS30" s="56"/>
      <c r="CT30" s="56"/>
      <c r="CU30" s="56"/>
      <c r="CV30" s="56"/>
      <c r="CW30" s="56"/>
      <c r="CX30" s="56"/>
      <c r="CY30" s="56"/>
      <c r="CZ30" s="56"/>
      <c r="DA30" s="56"/>
      <c r="DB30" s="56"/>
      <c r="DC30" s="56"/>
      <c r="DD30" s="56"/>
      <c r="DE30" s="56"/>
      <c r="DF30" s="56"/>
      <c r="DG30" s="56"/>
      <c r="DH30" s="56"/>
      <c r="DI30" s="56"/>
      <c r="DJ30" s="56"/>
      <c r="DK30" s="56"/>
      <c r="DL30" s="56"/>
      <c r="DM30" s="56"/>
      <c r="DN30" s="56"/>
      <c r="DO30" s="56"/>
      <c r="DP30" s="56"/>
      <c r="DQ30" s="56"/>
      <c r="DR30" s="56"/>
      <c r="DS30" s="56"/>
      <c r="DT30" s="56"/>
      <c r="DU30" s="56"/>
      <c r="DV30" s="56"/>
      <c r="DW30" s="56"/>
      <c r="DX30" s="56"/>
      <c r="DY30" s="56"/>
      <c r="DZ30" s="56"/>
      <c r="EA30" s="56"/>
      <c r="EB30" s="56"/>
      <c r="EC30" s="56"/>
      <c r="ED30" s="56"/>
      <c r="EE30" s="56"/>
      <c r="EF30" s="56"/>
      <c r="EG30" s="56"/>
      <c r="EH30" s="56"/>
      <c r="EI30" s="56"/>
      <c r="EJ30" s="56"/>
      <c r="EK30" s="56"/>
      <c r="EL30" s="56"/>
      <c r="EM30" s="56"/>
      <c r="EN30" s="56"/>
      <c r="EO30" s="56"/>
      <c r="EP30" s="56"/>
      <c r="EQ30" s="56"/>
      <c r="ER30" s="56"/>
      <c r="ES30" s="56"/>
      <c r="ET30" s="56"/>
      <c r="EU30" s="56"/>
      <c r="EV30" s="56"/>
      <c r="EW30" s="56"/>
      <c r="EX30" s="56"/>
      <c r="EY30" s="56"/>
      <c r="EZ30" s="56"/>
      <c r="FA30" s="56"/>
      <c r="FB30" s="56"/>
      <c r="FC30" s="56"/>
      <c r="FD30" s="56"/>
      <c r="FE30" s="56"/>
      <c r="FF30" s="56"/>
      <c r="FG30" s="56"/>
      <c r="FH30" s="56"/>
      <c r="FI30" s="56"/>
      <c r="FJ30" s="56"/>
      <c r="FK30" s="56"/>
      <c r="FL30" s="56"/>
      <c r="FM30" s="56"/>
      <c r="FN30" s="56"/>
      <c r="FO30" s="56"/>
      <c r="FP30" s="56"/>
      <c r="FQ30" s="56"/>
      <c r="FR30" s="56"/>
      <c r="FS30" s="56"/>
      <c r="FT30" s="56"/>
      <c r="FU30" s="56"/>
      <c r="FV30" s="56"/>
      <c r="FW30" s="56"/>
      <c r="FX30" s="56"/>
      <c r="FY30" s="56"/>
      <c r="FZ30" s="56"/>
      <c r="GA30" s="56"/>
      <c r="GB30" s="56"/>
      <c r="GC30" s="56"/>
      <c r="GD30" s="56"/>
      <c r="GE30" s="56"/>
      <c r="GF30" s="56"/>
      <c r="GG30" s="56"/>
      <c r="GH30" s="56"/>
      <c r="GI30" s="56"/>
      <c r="GJ30" s="56"/>
      <c r="GK30" s="56"/>
      <c r="GL30" s="56"/>
      <c r="GM30" s="56"/>
      <c r="GN30" s="56"/>
      <c r="GO30" s="56"/>
      <c r="GP30" s="56"/>
      <c r="GQ30" s="56"/>
      <c r="GR30" s="56"/>
      <c r="GS30" s="56"/>
      <c r="GT30" s="56"/>
      <c r="GU30" s="56"/>
      <c r="GV30" s="56"/>
      <c r="GW30" s="56"/>
      <c r="GX30" s="56"/>
      <c r="GY30" s="56"/>
      <c r="GZ30" s="56"/>
      <c r="HA30" s="56"/>
      <c r="HB30" s="56"/>
      <c r="HC30" s="56"/>
      <c r="HD30" s="56"/>
      <c r="HE30" s="56"/>
      <c r="HF30" s="56"/>
      <c r="HG30" s="56"/>
      <c r="HH30" s="56"/>
      <c r="HI30" s="56"/>
      <c r="HJ30" s="56"/>
      <c r="HK30" s="56"/>
      <c r="HL30" s="56"/>
      <c r="HM30" s="56"/>
      <c r="HN30" s="56"/>
      <c r="HO30" s="56"/>
      <c r="HP30" s="56"/>
      <c r="HQ30" s="56"/>
      <c r="HR30" s="56"/>
      <c r="HS30" s="56"/>
      <c r="HT30" s="56"/>
      <c r="HU30" s="56"/>
      <c r="HV30" s="56"/>
      <c r="HW30" s="56"/>
      <c r="HX30" s="56"/>
      <c r="HY30" s="56"/>
      <c r="HZ30" s="56"/>
      <c r="IA30" s="56"/>
      <c r="IB30" s="56"/>
      <c r="IC30" s="56"/>
      <c r="ID30" s="56"/>
      <c r="IE30" s="56"/>
      <c r="IF30" s="56"/>
      <c r="IG30" s="56"/>
      <c r="IH30" s="56"/>
      <c r="II30" s="56"/>
      <c r="IJ30" s="56"/>
      <c r="IK30" s="56"/>
      <c r="IL30" s="56"/>
      <c r="IM30" s="56"/>
      <c r="IN30" s="56"/>
      <c r="IO30" s="56"/>
      <c r="IP30" s="56"/>
      <c r="IQ30" s="56"/>
      <c r="IR30" s="56"/>
      <c r="IS30" s="56"/>
      <c r="IT30" s="56"/>
      <c r="IU30" s="56"/>
      <c r="IV30" s="56"/>
    </row>
    <row r="31" spans="1:256" s="57" customFormat="1" ht="21" customHeight="1">
      <c r="A31" s="198" t="s">
        <v>118</v>
      </c>
      <c r="B31" s="58"/>
      <c r="C31" s="54"/>
      <c r="D31" s="55"/>
      <c r="E31" s="252">
        <f t="shared" si="14"/>
        <v>0</v>
      </c>
      <c r="F31" s="255"/>
      <c r="G31" s="255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6"/>
      <c r="BW31" s="56"/>
      <c r="BX31" s="56"/>
      <c r="BY31" s="56"/>
      <c r="BZ31" s="56"/>
      <c r="CA31" s="56"/>
      <c r="CB31" s="56"/>
      <c r="CC31" s="56"/>
      <c r="CD31" s="56"/>
      <c r="CE31" s="56"/>
      <c r="CF31" s="56"/>
      <c r="CG31" s="56"/>
      <c r="CH31" s="56"/>
      <c r="CI31" s="56"/>
      <c r="CJ31" s="56"/>
      <c r="CK31" s="56"/>
      <c r="CL31" s="56"/>
      <c r="CM31" s="56"/>
      <c r="CN31" s="56"/>
      <c r="CO31" s="56"/>
      <c r="CP31" s="56"/>
      <c r="CQ31" s="56"/>
      <c r="CR31" s="56"/>
      <c r="CS31" s="56"/>
      <c r="CT31" s="56"/>
      <c r="CU31" s="56"/>
      <c r="CV31" s="56"/>
      <c r="CW31" s="56"/>
      <c r="CX31" s="56"/>
      <c r="CY31" s="56"/>
      <c r="CZ31" s="56"/>
      <c r="DA31" s="56"/>
      <c r="DB31" s="56"/>
      <c r="DC31" s="56"/>
      <c r="DD31" s="56"/>
      <c r="DE31" s="56"/>
      <c r="DF31" s="56"/>
      <c r="DG31" s="56"/>
      <c r="DH31" s="56"/>
      <c r="DI31" s="56"/>
      <c r="DJ31" s="56"/>
      <c r="DK31" s="56"/>
      <c r="DL31" s="56"/>
      <c r="DM31" s="56"/>
      <c r="DN31" s="56"/>
      <c r="DO31" s="56"/>
      <c r="DP31" s="56"/>
      <c r="DQ31" s="56"/>
      <c r="DR31" s="56"/>
      <c r="DS31" s="56"/>
      <c r="DT31" s="56"/>
      <c r="DU31" s="56"/>
      <c r="DV31" s="56"/>
      <c r="DW31" s="56"/>
      <c r="DX31" s="56"/>
      <c r="DY31" s="56"/>
      <c r="DZ31" s="56"/>
      <c r="EA31" s="56"/>
      <c r="EB31" s="56"/>
      <c r="EC31" s="56"/>
      <c r="ED31" s="56"/>
      <c r="EE31" s="56"/>
      <c r="EF31" s="56"/>
      <c r="EG31" s="56"/>
      <c r="EH31" s="56"/>
      <c r="EI31" s="56"/>
      <c r="EJ31" s="56"/>
      <c r="EK31" s="56"/>
      <c r="EL31" s="56"/>
      <c r="EM31" s="56"/>
      <c r="EN31" s="56"/>
      <c r="EO31" s="56"/>
      <c r="EP31" s="56"/>
      <c r="EQ31" s="56"/>
      <c r="ER31" s="56"/>
      <c r="ES31" s="56"/>
      <c r="ET31" s="56"/>
      <c r="EU31" s="56"/>
      <c r="EV31" s="56"/>
      <c r="EW31" s="56"/>
      <c r="EX31" s="56"/>
      <c r="EY31" s="56"/>
      <c r="EZ31" s="56"/>
      <c r="FA31" s="56"/>
      <c r="FB31" s="56"/>
      <c r="FC31" s="56"/>
      <c r="FD31" s="56"/>
      <c r="FE31" s="56"/>
      <c r="FF31" s="56"/>
      <c r="FG31" s="56"/>
      <c r="FH31" s="56"/>
      <c r="FI31" s="56"/>
      <c r="FJ31" s="56"/>
      <c r="FK31" s="56"/>
      <c r="FL31" s="56"/>
      <c r="FM31" s="56"/>
      <c r="FN31" s="56"/>
      <c r="FO31" s="56"/>
      <c r="FP31" s="56"/>
      <c r="FQ31" s="56"/>
      <c r="FR31" s="56"/>
      <c r="FS31" s="56"/>
      <c r="FT31" s="56"/>
      <c r="FU31" s="56"/>
      <c r="FV31" s="56"/>
      <c r="FW31" s="56"/>
      <c r="FX31" s="56"/>
      <c r="FY31" s="56"/>
      <c r="FZ31" s="56"/>
      <c r="GA31" s="56"/>
      <c r="GB31" s="56"/>
      <c r="GC31" s="56"/>
      <c r="GD31" s="56"/>
      <c r="GE31" s="56"/>
      <c r="GF31" s="56"/>
      <c r="GG31" s="56"/>
      <c r="GH31" s="56"/>
      <c r="GI31" s="56"/>
      <c r="GJ31" s="56"/>
      <c r="GK31" s="56"/>
      <c r="GL31" s="56"/>
      <c r="GM31" s="56"/>
      <c r="GN31" s="56"/>
      <c r="GO31" s="56"/>
      <c r="GP31" s="56"/>
      <c r="GQ31" s="56"/>
      <c r="GR31" s="56"/>
      <c r="GS31" s="56"/>
      <c r="GT31" s="56"/>
      <c r="GU31" s="56"/>
      <c r="GV31" s="56"/>
      <c r="GW31" s="56"/>
      <c r="GX31" s="56"/>
      <c r="GY31" s="56"/>
      <c r="GZ31" s="56"/>
      <c r="HA31" s="56"/>
      <c r="HB31" s="56"/>
      <c r="HC31" s="56"/>
      <c r="HD31" s="56"/>
      <c r="HE31" s="56"/>
      <c r="HF31" s="56"/>
      <c r="HG31" s="56"/>
      <c r="HH31" s="56"/>
      <c r="HI31" s="56"/>
      <c r="HJ31" s="56"/>
      <c r="HK31" s="56"/>
      <c r="HL31" s="56"/>
      <c r="HM31" s="56"/>
      <c r="HN31" s="56"/>
      <c r="HO31" s="56"/>
      <c r="HP31" s="56"/>
      <c r="HQ31" s="56"/>
      <c r="HR31" s="56"/>
      <c r="HS31" s="56"/>
      <c r="HT31" s="56"/>
      <c r="HU31" s="56"/>
      <c r="HV31" s="56"/>
      <c r="HW31" s="56"/>
      <c r="HX31" s="56"/>
      <c r="HY31" s="56"/>
      <c r="HZ31" s="56"/>
      <c r="IA31" s="56"/>
      <c r="IB31" s="56"/>
      <c r="IC31" s="56"/>
      <c r="ID31" s="56"/>
      <c r="IE31" s="56"/>
      <c r="IF31" s="56"/>
      <c r="IG31" s="56"/>
      <c r="IH31" s="56"/>
      <c r="II31" s="56"/>
      <c r="IJ31" s="56"/>
      <c r="IK31" s="56"/>
      <c r="IL31" s="56"/>
      <c r="IM31" s="56"/>
      <c r="IN31" s="56"/>
      <c r="IO31" s="56"/>
      <c r="IP31" s="56"/>
      <c r="IQ31" s="56"/>
      <c r="IR31" s="56"/>
      <c r="IS31" s="56"/>
      <c r="IT31" s="56"/>
      <c r="IU31" s="56"/>
      <c r="IV31" s="56"/>
    </row>
    <row r="32" spans="1:256" s="57" customFormat="1" ht="21" customHeight="1">
      <c r="A32" s="200" t="s">
        <v>125</v>
      </c>
      <c r="B32" s="55">
        <f>SUM(B33:B36)</f>
        <v>0</v>
      </c>
      <c r="C32" s="55"/>
      <c r="D32" s="55">
        <f t="shared" ref="D32" si="15">SUM(D33:D36)</f>
        <v>0</v>
      </c>
      <c r="E32" s="252">
        <f t="shared" ref="E32" si="16">SUM(E33:E36)</f>
        <v>0</v>
      </c>
      <c r="F32" s="255"/>
      <c r="G32" s="255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56"/>
      <c r="BS32" s="56"/>
      <c r="BT32" s="56"/>
      <c r="BU32" s="56"/>
      <c r="BV32" s="56"/>
      <c r="BW32" s="56"/>
      <c r="BX32" s="56"/>
      <c r="BY32" s="56"/>
      <c r="BZ32" s="56"/>
      <c r="CA32" s="56"/>
      <c r="CB32" s="56"/>
      <c r="CC32" s="56"/>
      <c r="CD32" s="56"/>
      <c r="CE32" s="56"/>
      <c r="CF32" s="56"/>
      <c r="CG32" s="56"/>
      <c r="CH32" s="56"/>
      <c r="CI32" s="56"/>
      <c r="CJ32" s="56"/>
      <c r="CK32" s="56"/>
      <c r="CL32" s="56"/>
      <c r="CM32" s="56"/>
      <c r="CN32" s="56"/>
      <c r="CO32" s="56"/>
      <c r="CP32" s="56"/>
      <c r="CQ32" s="56"/>
      <c r="CR32" s="56"/>
      <c r="CS32" s="56"/>
      <c r="CT32" s="56"/>
      <c r="CU32" s="56"/>
      <c r="CV32" s="56"/>
      <c r="CW32" s="56"/>
      <c r="CX32" s="56"/>
      <c r="CY32" s="56"/>
      <c r="CZ32" s="56"/>
      <c r="DA32" s="56"/>
      <c r="DB32" s="56"/>
      <c r="DC32" s="56"/>
      <c r="DD32" s="56"/>
      <c r="DE32" s="56"/>
      <c r="DF32" s="56"/>
      <c r="DG32" s="56"/>
      <c r="DH32" s="56"/>
      <c r="DI32" s="56"/>
      <c r="DJ32" s="56"/>
      <c r="DK32" s="56"/>
      <c r="DL32" s="56"/>
      <c r="DM32" s="56"/>
      <c r="DN32" s="56"/>
      <c r="DO32" s="56"/>
      <c r="DP32" s="56"/>
      <c r="DQ32" s="56"/>
      <c r="DR32" s="56"/>
      <c r="DS32" s="56"/>
      <c r="DT32" s="56"/>
      <c r="DU32" s="56"/>
      <c r="DV32" s="56"/>
      <c r="DW32" s="56"/>
      <c r="DX32" s="56"/>
      <c r="DY32" s="56"/>
      <c r="DZ32" s="56"/>
      <c r="EA32" s="56"/>
      <c r="EB32" s="56"/>
      <c r="EC32" s="56"/>
      <c r="ED32" s="56"/>
      <c r="EE32" s="56"/>
      <c r="EF32" s="56"/>
      <c r="EG32" s="56"/>
      <c r="EH32" s="56"/>
      <c r="EI32" s="56"/>
      <c r="EJ32" s="56"/>
      <c r="EK32" s="56"/>
      <c r="EL32" s="56"/>
      <c r="EM32" s="56"/>
      <c r="EN32" s="56"/>
      <c r="EO32" s="56"/>
      <c r="EP32" s="56"/>
      <c r="EQ32" s="56"/>
      <c r="ER32" s="56"/>
      <c r="ES32" s="56"/>
      <c r="ET32" s="56"/>
      <c r="EU32" s="56"/>
      <c r="EV32" s="56"/>
      <c r="EW32" s="56"/>
      <c r="EX32" s="56"/>
      <c r="EY32" s="56"/>
      <c r="EZ32" s="56"/>
      <c r="FA32" s="56"/>
      <c r="FB32" s="56"/>
      <c r="FC32" s="56"/>
      <c r="FD32" s="56"/>
      <c r="FE32" s="56"/>
      <c r="FF32" s="56"/>
      <c r="FG32" s="56"/>
      <c r="FH32" s="56"/>
      <c r="FI32" s="56"/>
      <c r="FJ32" s="56"/>
      <c r="FK32" s="56"/>
      <c r="FL32" s="56"/>
      <c r="FM32" s="56"/>
      <c r="FN32" s="56"/>
      <c r="FO32" s="56"/>
      <c r="FP32" s="56"/>
      <c r="FQ32" s="56"/>
      <c r="FR32" s="56"/>
      <c r="FS32" s="56"/>
      <c r="FT32" s="56"/>
      <c r="FU32" s="56"/>
      <c r="FV32" s="56"/>
      <c r="FW32" s="56"/>
      <c r="FX32" s="56"/>
      <c r="FY32" s="56"/>
      <c r="FZ32" s="56"/>
      <c r="GA32" s="56"/>
      <c r="GB32" s="56"/>
      <c r="GC32" s="56"/>
      <c r="GD32" s="56"/>
      <c r="GE32" s="56"/>
      <c r="GF32" s="56"/>
      <c r="GG32" s="56"/>
      <c r="GH32" s="56"/>
      <c r="GI32" s="56"/>
      <c r="GJ32" s="56"/>
      <c r="GK32" s="56"/>
      <c r="GL32" s="56"/>
      <c r="GM32" s="56"/>
      <c r="GN32" s="56"/>
      <c r="GO32" s="56"/>
      <c r="GP32" s="56"/>
      <c r="GQ32" s="56"/>
      <c r="GR32" s="56"/>
      <c r="GS32" s="56"/>
      <c r="GT32" s="56"/>
      <c r="GU32" s="56"/>
      <c r="GV32" s="56"/>
      <c r="GW32" s="56"/>
      <c r="GX32" s="56"/>
      <c r="GY32" s="56"/>
      <c r="GZ32" s="56"/>
      <c r="HA32" s="56"/>
      <c r="HB32" s="56"/>
      <c r="HC32" s="56"/>
      <c r="HD32" s="56"/>
      <c r="HE32" s="56"/>
      <c r="HF32" s="56"/>
      <c r="HG32" s="56"/>
      <c r="HH32" s="56"/>
      <c r="HI32" s="56"/>
      <c r="HJ32" s="56"/>
      <c r="HK32" s="56"/>
      <c r="HL32" s="56"/>
      <c r="HM32" s="56"/>
      <c r="HN32" s="56"/>
      <c r="HO32" s="56"/>
      <c r="HP32" s="56"/>
      <c r="HQ32" s="56"/>
      <c r="HR32" s="56"/>
      <c r="HS32" s="56"/>
      <c r="HT32" s="56"/>
      <c r="HU32" s="56"/>
      <c r="HV32" s="56"/>
      <c r="HW32" s="56"/>
      <c r="HX32" s="56"/>
      <c r="HY32" s="56"/>
      <c r="HZ32" s="56"/>
      <c r="IA32" s="56"/>
      <c r="IB32" s="56"/>
      <c r="IC32" s="56"/>
      <c r="ID32" s="56"/>
      <c r="IE32" s="56"/>
      <c r="IF32" s="56"/>
      <c r="IG32" s="56"/>
      <c r="IH32" s="56"/>
      <c r="II32" s="56"/>
      <c r="IJ32" s="56"/>
      <c r="IK32" s="56"/>
      <c r="IL32" s="56"/>
      <c r="IM32" s="56"/>
      <c r="IN32" s="56"/>
      <c r="IO32" s="56"/>
      <c r="IP32" s="56"/>
      <c r="IQ32" s="56"/>
      <c r="IR32" s="56"/>
      <c r="IS32" s="56"/>
      <c r="IT32" s="56"/>
      <c r="IU32" s="56"/>
      <c r="IV32" s="56"/>
    </row>
    <row r="33" spans="1:256" s="57" customFormat="1" ht="21" customHeight="1">
      <c r="A33" s="198" t="s">
        <v>115</v>
      </c>
      <c r="B33" s="58"/>
      <c r="C33" s="54"/>
      <c r="D33" s="55"/>
      <c r="E33" s="252">
        <f>+B33*D33</f>
        <v>0</v>
      </c>
      <c r="F33" s="255"/>
      <c r="G33" s="255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6"/>
      <c r="BS33" s="56"/>
      <c r="BT33" s="56"/>
      <c r="BU33" s="56"/>
      <c r="BV33" s="56"/>
      <c r="BW33" s="56"/>
      <c r="BX33" s="56"/>
      <c r="BY33" s="56"/>
      <c r="BZ33" s="56"/>
      <c r="CA33" s="56"/>
      <c r="CB33" s="56"/>
      <c r="CC33" s="56"/>
      <c r="CD33" s="56"/>
      <c r="CE33" s="56"/>
      <c r="CF33" s="56"/>
      <c r="CG33" s="56"/>
      <c r="CH33" s="56"/>
      <c r="CI33" s="56"/>
      <c r="CJ33" s="56"/>
      <c r="CK33" s="56"/>
      <c r="CL33" s="56"/>
      <c r="CM33" s="56"/>
      <c r="CN33" s="56"/>
      <c r="CO33" s="56"/>
      <c r="CP33" s="56"/>
      <c r="CQ33" s="56"/>
      <c r="CR33" s="56"/>
      <c r="CS33" s="56"/>
      <c r="CT33" s="56"/>
      <c r="CU33" s="56"/>
      <c r="CV33" s="56"/>
      <c r="CW33" s="56"/>
      <c r="CX33" s="56"/>
      <c r="CY33" s="56"/>
      <c r="CZ33" s="56"/>
      <c r="DA33" s="56"/>
      <c r="DB33" s="56"/>
      <c r="DC33" s="56"/>
      <c r="DD33" s="56"/>
      <c r="DE33" s="56"/>
      <c r="DF33" s="56"/>
      <c r="DG33" s="56"/>
      <c r="DH33" s="56"/>
      <c r="DI33" s="56"/>
      <c r="DJ33" s="56"/>
      <c r="DK33" s="56"/>
      <c r="DL33" s="56"/>
      <c r="DM33" s="56"/>
      <c r="DN33" s="56"/>
      <c r="DO33" s="56"/>
      <c r="DP33" s="56"/>
      <c r="DQ33" s="56"/>
      <c r="DR33" s="56"/>
      <c r="DS33" s="56"/>
      <c r="DT33" s="56"/>
      <c r="DU33" s="56"/>
      <c r="DV33" s="56"/>
      <c r="DW33" s="56"/>
      <c r="DX33" s="56"/>
      <c r="DY33" s="56"/>
      <c r="DZ33" s="56"/>
      <c r="EA33" s="56"/>
      <c r="EB33" s="56"/>
      <c r="EC33" s="56"/>
      <c r="ED33" s="56"/>
      <c r="EE33" s="56"/>
      <c r="EF33" s="56"/>
      <c r="EG33" s="56"/>
      <c r="EH33" s="56"/>
      <c r="EI33" s="56"/>
      <c r="EJ33" s="56"/>
      <c r="EK33" s="56"/>
      <c r="EL33" s="56"/>
      <c r="EM33" s="56"/>
      <c r="EN33" s="56"/>
      <c r="EO33" s="56"/>
      <c r="EP33" s="56"/>
      <c r="EQ33" s="56"/>
      <c r="ER33" s="56"/>
      <c r="ES33" s="56"/>
      <c r="ET33" s="56"/>
      <c r="EU33" s="56"/>
      <c r="EV33" s="56"/>
      <c r="EW33" s="56"/>
      <c r="EX33" s="56"/>
      <c r="EY33" s="56"/>
      <c r="EZ33" s="56"/>
      <c r="FA33" s="56"/>
      <c r="FB33" s="56"/>
      <c r="FC33" s="56"/>
      <c r="FD33" s="56"/>
      <c r="FE33" s="56"/>
      <c r="FF33" s="56"/>
      <c r="FG33" s="56"/>
      <c r="FH33" s="56"/>
      <c r="FI33" s="56"/>
      <c r="FJ33" s="56"/>
      <c r="FK33" s="56"/>
      <c r="FL33" s="56"/>
      <c r="FM33" s="56"/>
      <c r="FN33" s="56"/>
      <c r="FO33" s="56"/>
      <c r="FP33" s="56"/>
      <c r="FQ33" s="56"/>
      <c r="FR33" s="56"/>
      <c r="FS33" s="56"/>
      <c r="FT33" s="56"/>
      <c r="FU33" s="56"/>
      <c r="FV33" s="56"/>
      <c r="FW33" s="56"/>
      <c r="FX33" s="56"/>
      <c r="FY33" s="56"/>
      <c r="FZ33" s="56"/>
      <c r="GA33" s="56"/>
      <c r="GB33" s="56"/>
      <c r="GC33" s="56"/>
      <c r="GD33" s="56"/>
      <c r="GE33" s="56"/>
      <c r="GF33" s="56"/>
      <c r="GG33" s="56"/>
      <c r="GH33" s="56"/>
      <c r="GI33" s="56"/>
      <c r="GJ33" s="56"/>
      <c r="GK33" s="56"/>
      <c r="GL33" s="56"/>
      <c r="GM33" s="56"/>
      <c r="GN33" s="56"/>
      <c r="GO33" s="56"/>
      <c r="GP33" s="56"/>
      <c r="GQ33" s="56"/>
      <c r="GR33" s="56"/>
      <c r="GS33" s="56"/>
      <c r="GT33" s="56"/>
      <c r="GU33" s="56"/>
      <c r="GV33" s="56"/>
      <c r="GW33" s="56"/>
      <c r="GX33" s="56"/>
      <c r="GY33" s="56"/>
      <c r="GZ33" s="56"/>
      <c r="HA33" s="56"/>
      <c r="HB33" s="56"/>
      <c r="HC33" s="56"/>
      <c r="HD33" s="56"/>
      <c r="HE33" s="56"/>
      <c r="HF33" s="56"/>
      <c r="HG33" s="56"/>
      <c r="HH33" s="56"/>
      <c r="HI33" s="56"/>
      <c r="HJ33" s="56"/>
      <c r="HK33" s="56"/>
      <c r="HL33" s="56"/>
      <c r="HM33" s="56"/>
      <c r="HN33" s="56"/>
      <c r="HO33" s="56"/>
      <c r="HP33" s="56"/>
      <c r="HQ33" s="56"/>
      <c r="HR33" s="56"/>
      <c r="HS33" s="56"/>
      <c r="HT33" s="56"/>
      <c r="HU33" s="56"/>
      <c r="HV33" s="56"/>
      <c r="HW33" s="56"/>
      <c r="HX33" s="56"/>
      <c r="HY33" s="56"/>
      <c r="HZ33" s="56"/>
      <c r="IA33" s="56"/>
      <c r="IB33" s="56"/>
      <c r="IC33" s="56"/>
      <c r="ID33" s="56"/>
      <c r="IE33" s="56"/>
      <c r="IF33" s="56"/>
      <c r="IG33" s="56"/>
      <c r="IH33" s="56"/>
      <c r="II33" s="56"/>
      <c r="IJ33" s="56"/>
      <c r="IK33" s="56"/>
      <c r="IL33" s="56"/>
      <c r="IM33" s="56"/>
      <c r="IN33" s="56"/>
      <c r="IO33" s="56"/>
      <c r="IP33" s="56"/>
      <c r="IQ33" s="56"/>
      <c r="IR33" s="56"/>
      <c r="IS33" s="56"/>
      <c r="IT33" s="56"/>
      <c r="IU33" s="56"/>
      <c r="IV33" s="56"/>
    </row>
    <row r="34" spans="1:256" s="57" customFormat="1" ht="21" customHeight="1">
      <c r="A34" s="198" t="s">
        <v>116</v>
      </c>
      <c r="B34" s="58"/>
      <c r="C34" s="54"/>
      <c r="D34" s="55"/>
      <c r="E34" s="252">
        <f t="shared" ref="E34:E36" si="17">+B34*D34</f>
        <v>0</v>
      </c>
      <c r="F34" s="255"/>
      <c r="G34" s="255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6"/>
      <c r="BW34" s="56"/>
      <c r="BX34" s="56"/>
      <c r="BY34" s="56"/>
      <c r="BZ34" s="56"/>
      <c r="CA34" s="56"/>
      <c r="CB34" s="56"/>
      <c r="CC34" s="56"/>
      <c r="CD34" s="56"/>
      <c r="CE34" s="56"/>
      <c r="CF34" s="56"/>
      <c r="CG34" s="56"/>
      <c r="CH34" s="56"/>
      <c r="CI34" s="56"/>
      <c r="CJ34" s="56"/>
      <c r="CK34" s="56"/>
      <c r="CL34" s="56"/>
      <c r="CM34" s="56"/>
      <c r="CN34" s="56"/>
      <c r="CO34" s="56"/>
      <c r="CP34" s="56"/>
      <c r="CQ34" s="56"/>
      <c r="CR34" s="56"/>
      <c r="CS34" s="56"/>
      <c r="CT34" s="56"/>
      <c r="CU34" s="56"/>
      <c r="CV34" s="56"/>
      <c r="CW34" s="56"/>
      <c r="CX34" s="56"/>
      <c r="CY34" s="56"/>
      <c r="CZ34" s="56"/>
      <c r="DA34" s="56"/>
      <c r="DB34" s="56"/>
      <c r="DC34" s="56"/>
      <c r="DD34" s="56"/>
      <c r="DE34" s="56"/>
      <c r="DF34" s="56"/>
      <c r="DG34" s="56"/>
      <c r="DH34" s="56"/>
      <c r="DI34" s="56"/>
      <c r="DJ34" s="56"/>
      <c r="DK34" s="56"/>
      <c r="DL34" s="56"/>
      <c r="DM34" s="56"/>
      <c r="DN34" s="56"/>
      <c r="DO34" s="56"/>
      <c r="DP34" s="56"/>
      <c r="DQ34" s="56"/>
      <c r="DR34" s="56"/>
      <c r="DS34" s="56"/>
      <c r="DT34" s="56"/>
      <c r="DU34" s="56"/>
      <c r="DV34" s="56"/>
      <c r="DW34" s="56"/>
      <c r="DX34" s="56"/>
      <c r="DY34" s="56"/>
      <c r="DZ34" s="56"/>
      <c r="EA34" s="56"/>
      <c r="EB34" s="56"/>
      <c r="EC34" s="56"/>
      <c r="ED34" s="56"/>
      <c r="EE34" s="56"/>
      <c r="EF34" s="56"/>
      <c r="EG34" s="56"/>
      <c r="EH34" s="56"/>
      <c r="EI34" s="56"/>
      <c r="EJ34" s="56"/>
      <c r="EK34" s="56"/>
      <c r="EL34" s="56"/>
      <c r="EM34" s="56"/>
      <c r="EN34" s="56"/>
      <c r="EO34" s="56"/>
      <c r="EP34" s="56"/>
      <c r="EQ34" s="56"/>
      <c r="ER34" s="56"/>
      <c r="ES34" s="56"/>
      <c r="ET34" s="56"/>
      <c r="EU34" s="56"/>
      <c r="EV34" s="56"/>
      <c r="EW34" s="56"/>
      <c r="EX34" s="56"/>
      <c r="EY34" s="56"/>
      <c r="EZ34" s="56"/>
      <c r="FA34" s="56"/>
      <c r="FB34" s="56"/>
      <c r="FC34" s="56"/>
      <c r="FD34" s="56"/>
      <c r="FE34" s="56"/>
      <c r="FF34" s="56"/>
      <c r="FG34" s="56"/>
      <c r="FH34" s="56"/>
      <c r="FI34" s="56"/>
      <c r="FJ34" s="56"/>
      <c r="FK34" s="56"/>
      <c r="FL34" s="56"/>
      <c r="FM34" s="56"/>
      <c r="FN34" s="56"/>
      <c r="FO34" s="56"/>
      <c r="FP34" s="56"/>
      <c r="FQ34" s="56"/>
      <c r="FR34" s="56"/>
      <c r="FS34" s="56"/>
      <c r="FT34" s="56"/>
      <c r="FU34" s="56"/>
      <c r="FV34" s="56"/>
      <c r="FW34" s="56"/>
      <c r="FX34" s="56"/>
      <c r="FY34" s="56"/>
      <c r="FZ34" s="56"/>
      <c r="GA34" s="56"/>
      <c r="GB34" s="56"/>
      <c r="GC34" s="56"/>
      <c r="GD34" s="56"/>
      <c r="GE34" s="56"/>
      <c r="GF34" s="56"/>
      <c r="GG34" s="56"/>
      <c r="GH34" s="56"/>
      <c r="GI34" s="56"/>
      <c r="GJ34" s="56"/>
      <c r="GK34" s="56"/>
      <c r="GL34" s="56"/>
      <c r="GM34" s="56"/>
      <c r="GN34" s="56"/>
      <c r="GO34" s="56"/>
      <c r="GP34" s="56"/>
      <c r="GQ34" s="56"/>
      <c r="GR34" s="56"/>
      <c r="GS34" s="56"/>
      <c r="GT34" s="56"/>
      <c r="GU34" s="56"/>
      <c r="GV34" s="56"/>
      <c r="GW34" s="56"/>
      <c r="GX34" s="56"/>
      <c r="GY34" s="56"/>
      <c r="GZ34" s="56"/>
      <c r="HA34" s="56"/>
      <c r="HB34" s="56"/>
      <c r="HC34" s="56"/>
      <c r="HD34" s="56"/>
      <c r="HE34" s="56"/>
      <c r="HF34" s="56"/>
      <c r="HG34" s="56"/>
      <c r="HH34" s="56"/>
      <c r="HI34" s="56"/>
      <c r="HJ34" s="56"/>
      <c r="HK34" s="56"/>
      <c r="HL34" s="56"/>
      <c r="HM34" s="56"/>
      <c r="HN34" s="56"/>
      <c r="HO34" s="56"/>
      <c r="HP34" s="56"/>
      <c r="HQ34" s="56"/>
      <c r="HR34" s="56"/>
      <c r="HS34" s="56"/>
      <c r="HT34" s="56"/>
      <c r="HU34" s="56"/>
      <c r="HV34" s="56"/>
      <c r="HW34" s="56"/>
      <c r="HX34" s="56"/>
      <c r="HY34" s="56"/>
      <c r="HZ34" s="56"/>
      <c r="IA34" s="56"/>
      <c r="IB34" s="56"/>
      <c r="IC34" s="56"/>
      <c r="ID34" s="56"/>
      <c r="IE34" s="56"/>
      <c r="IF34" s="56"/>
      <c r="IG34" s="56"/>
      <c r="IH34" s="56"/>
      <c r="II34" s="56"/>
      <c r="IJ34" s="56"/>
      <c r="IK34" s="56"/>
      <c r="IL34" s="56"/>
      <c r="IM34" s="56"/>
      <c r="IN34" s="56"/>
      <c r="IO34" s="56"/>
      <c r="IP34" s="56"/>
      <c r="IQ34" s="56"/>
      <c r="IR34" s="56"/>
      <c r="IS34" s="56"/>
      <c r="IT34" s="56"/>
      <c r="IU34" s="56"/>
      <c r="IV34" s="56"/>
    </row>
    <row r="35" spans="1:256" s="57" customFormat="1" ht="21" customHeight="1">
      <c r="A35" s="198" t="s">
        <v>117</v>
      </c>
      <c r="B35" s="58"/>
      <c r="C35" s="54"/>
      <c r="D35" s="55"/>
      <c r="E35" s="252">
        <f t="shared" si="17"/>
        <v>0</v>
      </c>
      <c r="F35" s="255"/>
      <c r="G35" s="255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6"/>
      <c r="FW35" s="56"/>
      <c r="FX35" s="56"/>
      <c r="FY35" s="56"/>
      <c r="FZ35" s="56"/>
      <c r="GA35" s="56"/>
      <c r="GB35" s="56"/>
      <c r="GC35" s="56"/>
      <c r="GD35" s="56"/>
      <c r="GE35" s="56"/>
      <c r="GF35" s="56"/>
      <c r="GG35" s="56"/>
      <c r="GH35" s="56"/>
      <c r="GI35" s="56"/>
      <c r="GJ35" s="56"/>
      <c r="GK35" s="56"/>
      <c r="GL35" s="56"/>
      <c r="GM35" s="56"/>
      <c r="GN35" s="56"/>
      <c r="GO35" s="56"/>
      <c r="GP35" s="56"/>
      <c r="GQ35" s="56"/>
      <c r="GR35" s="56"/>
      <c r="GS35" s="56"/>
      <c r="GT35" s="56"/>
      <c r="GU35" s="56"/>
      <c r="GV35" s="56"/>
      <c r="GW35" s="56"/>
      <c r="GX35" s="56"/>
      <c r="GY35" s="56"/>
      <c r="GZ35" s="56"/>
      <c r="HA35" s="56"/>
      <c r="HB35" s="56"/>
      <c r="HC35" s="56"/>
      <c r="HD35" s="56"/>
      <c r="HE35" s="56"/>
      <c r="HF35" s="56"/>
      <c r="HG35" s="56"/>
      <c r="HH35" s="56"/>
      <c r="HI35" s="56"/>
      <c r="HJ35" s="56"/>
      <c r="HK35" s="56"/>
      <c r="HL35" s="56"/>
      <c r="HM35" s="56"/>
      <c r="HN35" s="56"/>
      <c r="HO35" s="56"/>
      <c r="HP35" s="56"/>
      <c r="HQ35" s="56"/>
      <c r="HR35" s="56"/>
      <c r="HS35" s="56"/>
      <c r="HT35" s="56"/>
      <c r="HU35" s="56"/>
      <c r="HV35" s="56"/>
      <c r="HW35" s="56"/>
      <c r="HX35" s="56"/>
      <c r="HY35" s="56"/>
      <c r="HZ35" s="56"/>
      <c r="IA35" s="56"/>
      <c r="IB35" s="56"/>
      <c r="IC35" s="56"/>
      <c r="ID35" s="56"/>
      <c r="IE35" s="56"/>
      <c r="IF35" s="56"/>
      <c r="IG35" s="56"/>
      <c r="IH35" s="56"/>
      <c r="II35" s="56"/>
      <c r="IJ35" s="56"/>
      <c r="IK35" s="56"/>
      <c r="IL35" s="56"/>
      <c r="IM35" s="56"/>
      <c r="IN35" s="56"/>
      <c r="IO35" s="56"/>
      <c r="IP35" s="56"/>
      <c r="IQ35" s="56"/>
      <c r="IR35" s="56"/>
      <c r="IS35" s="56"/>
      <c r="IT35" s="56"/>
      <c r="IU35" s="56"/>
      <c r="IV35" s="56"/>
    </row>
    <row r="36" spans="1:256" s="57" customFormat="1" ht="21" customHeight="1">
      <c r="A36" s="198" t="s">
        <v>118</v>
      </c>
      <c r="B36" s="58"/>
      <c r="C36" s="54"/>
      <c r="D36" s="55"/>
      <c r="E36" s="252">
        <f t="shared" si="17"/>
        <v>0</v>
      </c>
      <c r="F36" s="255"/>
      <c r="G36" s="255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  <c r="IC36" s="56"/>
      <c r="ID36" s="56"/>
      <c r="IE36" s="56"/>
      <c r="IF36" s="56"/>
      <c r="IG36" s="56"/>
      <c r="IH36" s="56"/>
      <c r="II36" s="56"/>
      <c r="IJ36" s="56"/>
      <c r="IK36" s="56"/>
      <c r="IL36" s="56"/>
      <c r="IM36" s="56"/>
      <c r="IN36" s="56"/>
      <c r="IO36" s="56"/>
      <c r="IP36" s="56"/>
      <c r="IQ36" s="56"/>
      <c r="IR36" s="56"/>
      <c r="IS36" s="56"/>
      <c r="IT36" s="56"/>
      <c r="IU36" s="56"/>
      <c r="IV36" s="56"/>
    </row>
    <row r="37" spans="1:256" s="60" customFormat="1" ht="21" customHeight="1">
      <c r="A37" s="193" t="s">
        <v>44</v>
      </c>
      <c r="B37" s="194"/>
      <c r="C37" s="194"/>
      <c r="D37" s="195"/>
      <c r="E37" s="254">
        <f>+E11+E6</f>
        <v>0</v>
      </c>
      <c r="F37" s="256"/>
      <c r="G37" s="256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  <c r="BM37" s="59"/>
      <c r="BN37" s="59"/>
      <c r="BO37" s="59"/>
      <c r="BP37" s="59"/>
      <c r="BQ37" s="59"/>
      <c r="BR37" s="59"/>
      <c r="BS37" s="59"/>
      <c r="BT37" s="59"/>
      <c r="BU37" s="59"/>
      <c r="BV37" s="59"/>
      <c r="BW37" s="59"/>
      <c r="BX37" s="59"/>
      <c r="BY37" s="59"/>
      <c r="BZ37" s="59"/>
      <c r="CA37" s="59"/>
      <c r="CB37" s="59"/>
      <c r="CC37" s="59"/>
      <c r="CD37" s="59"/>
      <c r="CE37" s="59"/>
      <c r="CF37" s="59"/>
      <c r="CG37" s="59"/>
      <c r="CH37" s="59"/>
      <c r="CI37" s="59"/>
      <c r="CJ37" s="59"/>
      <c r="CK37" s="59"/>
      <c r="CL37" s="59"/>
      <c r="CM37" s="59"/>
      <c r="CN37" s="59"/>
      <c r="CO37" s="59"/>
      <c r="CP37" s="59"/>
      <c r="CQ37" s="59"/>
      <c r="CR37" s="59"/>
      <c r="CS37" s="59"/>
      <c r="CT37" s="59"/>
      <c r="CU37" s="59"/>
      <c r="CV37" s="59"/>
      <c r="CW37" s="59"/>
      <c r="CX37" s="59"/>
      <c r="CY37" s="59"/>
      <c r="CZ37" s="59"/>
      <c r="DA37" s="59"/>
      <c r="DB37" s="59"/>
      <c r="DC37" s="59"/>
      <c r="DD37" s="59"/>
      <c r="DE37" s="59"/>
      <c r="DF37" s="59"/>
      <c r="DG37" s="59"/>
      <c r="DH37" s="59"/>
      <c r="DI37" s="59"/>
      <c r="DJ37" s="59"/>
      <c r="DK37" s="59"/>
      <c r="DL37" s="59"/>
      <c r="DM37" s="59"/>
      <c r="DN37" s="59"/>
      <c r="DO37" s="59"/>
      <c r="DP37" s="59"/>
      <c r="DQ37" s="59"/>
      <c r="DR37" s="59"/>
      <c r="DS37" s="59"/>
      <c r="DT37" s="59"/>
      <c r="DU37" s="59"/>
      <c r="DV37" s="59"/>
      <c r="DW37" s="59"/>
      <c r="DX37" s="59"/>
      <c r="DY37" s="59"/>
      <c r="DZ37" s="59"/>
      <c r="EA37" s="59"/>
      <c r="EB37" s="59"/>
      <c r="EC37" s="59"/>
      <c r="ED37" s="59"/>
      <c r="EE37" s="59"/>
      <c r="EF37" s="59"/>
      <c r="EG37" s="59"/>
      <c r="EH37" s="59"/>
      <c r="EI37" s="59"/>
      <c r="EJ37" s="59"/>
      <c r="EK37" s="59"/>
      <c r="EL37" s="59"/>
      <c r="EM37" s="59"/>
      <c r="EN37" s="59"/>
      <c r="EO37" s="59"/>
      <c r="EP37" s="59"/>
      <c r="EQ37" s="59"/>
      <c r="ER37" s="59"/>
      <c r="ES37" s="59"/>
      <c r="ET37" s="59"/>
      <c r="EU37" s="59"/>
      <c r="EV37" s="59"/>
      <c r="EW37" s="59"/>
      <c r="EX37" s="59"/>
      <c r="EY37" s="59"/>
      <c r="EZ37" s="59"/>
      <c r="FA37" s="59"/>
      <c r="FB37" s="59"/>
      <c r="FC37" s="59"/>
      <c r="FD37" s="59"/>
      <c r="FE37" s="59"/>
      <c r="FF37" s="59"/>
      <c r="FG37" s="59"/>
      <c r="FH37" s="59"/>
      <c r="FI37" s="59"/>
      <c r="FJ37" s="59"/>
      <c r="FK37" s="59"/>
      <c r="FL37" s="59"/>
      <c r="FM37" s="59"/>
      <c r="FN37" s="59"/>
      <c r="FO37" s="59"/>
      <c r="FP37" s="59"/>
      <c r="FQ37" s="59"/>
      <c r="FR37" s="59"/>
      <c r="FS37" s="59"/>
      <c r="FT37" s="59"/>
      <c r="FU37" s="59"/>
      <c r="FV37" s="59"/>
      <c r="FW37" s="59"/>
      <c r="FX37" s="59"/>
      <c r="FY37" s="59"/>
      <c r="FZ37" s="59"/>
      <c r="GA37" s="59"/>
      <c r="GB37" s="59"/>
      <c r="GC37" s="59"/>
      <c r="GD37" s="59"/>
      <c r="GE37" s="59"/>
      <c r="GF37" s="59"/>
      <c r="GG37" s="59"/>
      <c r="GH37" s="59"/>
      <c r="GI37" s="59"/>
      <c r="GJ37" s="59"/>
      <c r="GK37" s="59"/>
      <c r="GL37" s="59"/>
      <c r="GM37" s="59"/>
      <c r="GN37" s="59"/>
      <c r="GO37" s="59"/>
      <c r="GP37" s="59"/>
      <c r="GQ37" s="59"/>
      <c r="GR37" s="59"/>
      <c r="GS37" s="59"/>
      <c r="GT37" s="59"/>
      <c r="GU37" s="59"/>
      <c r="GV37" s="59"/>
      <c r="GW37" s="59"/>
      <c r="GX37" s="59"/>
      <c r="GY37" s="59"/>
      <c r="GZ37" s="59"/>
      <c r="HA37" s="59"/>
      <c r="HB37" s="59"/>
      <c r="HC37" s="59"/>
      <c r="HD37" s="59"/>
      <c r="HE37" s="59"/>
      <c r="HF37" s="59"/>
      <c r="HG37" s="59"/>
      <c r="HH37" s="59"/>
      <c r="HI37" s="59"/>
      <c r="HJ37" s="59"/>
      <c r="HK37" s="59"/>
      <c r="HL37" s="59"/>
      <c r="HM37" s="59"/>
      <c r="HN37" s="59"/>
      <c r="HO37" s="59"/>
      <c r="HP37" s="59"/>
      <c r="HQ37" s="59"/>
      <c r="HR37" s="59"/>
      <c r="HS37" s="59"/>
      <c r="HT37" s="59"/>
      <c r="HU37" s="59"/>
      <c r="HV37" s="59"/>
      <c r="HW37" s="59"/>
      <c r="HX37" s="59"/>
      <c r="HY37" s="59"/>
      <c r="HZ37" s="59"/>
      <c r="IA37" s="59"/>
      <c r="IB37" s="59"/>
      <c r="IC37" s="59"/>
      <c r="ID37" s="59"/>
      <c r="IE37" s="59"/>
      <c r="IF37" s="59"/>
      <c r="IG37" s="59"/>
      <c r="IH37" s="59"/>
      <c r="II37" s="59"/>
      <c r="IJ37" s="59"/>
      <c r="IK37" s="59"/>
      <c r="IL37" s="59"/>
      <c r="IM37" s="59"/>
      <c r="IN37" s="59"/>
      <c r="IO37" s="59"/>
      <c r="IP37" s="59"/>
      <c r="IQ37" s="59"/>
      <c r="IR37" s="59"/>
      <c r="IS37" s="59"/>
      <c r="IT37" s="59"/>
      <c r="IU37" s="59"/>
      <c r="IV37" s="59"/>
    </row>
    <row r="38" spans="1:256" s="57" customFormat="1" ht="21" customHeight="1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56"/>
      <c r="BX38" s="56"/>
      <c r="BY38" s="56"/>
      <c r="BZ38" s="56"/>
      <c r="CA38" s="56"/>
      <c r="CB38" s="56"/>
      <c r="CC38" s="56"/>
      <c r="CD38" s="56"/>
      <c r="CE38" s="56"/>
      <c r="CF38" s="56"/>
      <c r="CG38" s="56"/>
      <c r="CH38" s="56"/>
      <c r="CI38" s="56"/>
      <c r="CJ38" s="56"/>
      <c r="CK38" s="56"/>
      <c r="CL38" s="56"/>
      <c r="CM38" s="56"/>
      <c r="CN38" s="56"/>
      <c r="CO38" s="56"/>
      <c r="CP38" s="56"/>
      <c r="CQ38" s="56"/>
      <c r="CR38" s="56"/>
      <c r="CS38" s="56"/>
      <c r="CT38" s="56"/>
      <c r="CU38" s="56"/>
      <c r="CV38" s="56"/>
      <c r="CW38" s="56"/>
      <c r="CX38" s="56"/>
      <c r="CY38" s="56"/>
      <c r="CZ38" s="56"/>
      <c r="DA38" s="56"/>
      <c r="DB38" s="56"/>
      <c r="DC38" s="56"/>
      <c r="DD38" s="56"/>
      <c r="DE38" s="56"/>
      <c r="DF38" s="56"/>
      <c r="DG38" s="56"/>
      <c r="DH38" s="56"/>
      <c r="DI38" s="56"/>
      <c r="DJ38" s="56"/>
      <c r="DK38" s="56"/>
      <c r="DL38" s="56"/>
      <c r="DM38" s="56"/>
      <c r="DN38" s="56"/>
      <c r="DO38" s="56"/>
      <c r="DP38" s="56"/>
      <c r="DQ38" s="56"/>
      <c r="DR38" s="56"/>
      <c r="DS38" s="56"/>
      <c r="DT38" s="56"/>
      <c r="DU38" s="56"/>
      <c r="DV38" s="56"/>
      <c r="DW38" s="56"/>
      <c r="DX38" s="56"/>
      <c r="DY38" s="56"/>
      <c r="DZ38" s="56"/>
      <c r="EA38" s="56"/>
      <c r="EB38" s="56"/>
      <c r="EC38" s="56"/>
      <c r="ED38" s="56"/>
      <c r="EE38" s="56"/>
      <c r="EF38" s="56"/>
      <c r="EG38" s="56"/>
      <c r="EH38" s="56"/>
      <c r="EI38" s="56"/>
      <c r="EJ38" s="56"/>
      <c r="EK38" s="56"/>
      <c r="EL38" s="56"/>
      <c r="EM38" s="56"/>
      <c r="EN38" s="56"/>
      <c r="EO38" s="56"/>
      <c r="EP38" s="56"/>
      <c r="EQ38" s="56"/>
      <c r="ER38" s="56"/>
      <c r="ES38" s="56"/>
      <c r="ET38" s="56"/>
      <c r="EU38" s="56"/>
      <c r="EV38" s="56"/>
      <c r="EW38" s="56"/>
      <c r="EX38" s="56"/>
      <c r="EY38" s="56"/>
      <c r="EZ38" s="56"/>
      <c r="FA38" s="56"/>
      <c r="FB38" s="56"/>
      <c r="FC38" s="56"/>
      <c r="FD38" s="56"/>
      <c r="FE38" s="56"/>
      <c r="FF38" s="56"/>
      <c r="FG38" s="56"/>
      <c r="FH38" s="56"/>
      <c r="FI38" s="56"/>
      <c r="FJ38" s="56"/>
      <c r="FK38" s="56"/>
      <c r="FL38" s="56"/>
      <c r="FM38" s="56"/>
      <c r="FN38" s="56"/>
      <c r="FO38" s="56"/>
      <c r="FP38" s="56"/>
      <c r="FQ38" s="56"/>
      <c r="FR38" s="56"/>
      <c r="FS38" s="56"/>
      <c r="FT38" s="56"/>
      <c r="FU38" s="56"/>
      <c r="FV38" s="56"/>
      <c r="FW38" s="56"/>
      <c r="FX38" s="56"/>
      <c r="FY38" s="56"/>
      <c r="FZ38" s="56"/>
      <c r="GA38" s="56"/>
      <c r="GB38" s="56"/>
      <c r="GC38" s="56"/>
      <c r="GD38" s="56"/>
      <c r="GE38" s="56"/>
      <c r="GF38" s="56"/>
      <c r="GG38" s="56"/>
      <c r="GH38" s="56"/>
      <c r="GI38" s="56"/>
      <c r="GJ38" s="56"/>
      <c r="GK38" s="56"/>
      <c r="GL38" s="56"/>
      <c r="GM38" s="56"/>
      <c r="GN38" s="56"/>
      <c r="GO38" s="56"/>
      <c r="GP38" s="56"/>
      <c r="GQ38" s="56"/>
      <c r="GR38" s="56"/>
      <c r="GS38" s="56"/>
      <c r="GT38" s="56"/>
      <c r="GU38" s="56"/>
      <c r="GV38" s="56"/>
      <c r="GW38" s="56"/>
      <c r="GX38" s="56"/>
      <c r="GY38" s="56"/>
      <c r="GZ38" s="56"/>
      <c r="HA38" s="56"/>
      <c r="HB38" s="56"/>
      <c r="HC38" s="56"/>
      <c r="HD38" s="56"/>
      <c r="HE38" s="56"/>
      <c r="HF38" s="56"/>
      <c r="HG38" s="56"/>
      <c r="HH38" s="56"/>
      <c r="HI38" s="56"/>
      <c r="HJ38" s="56"/>
      <c r="HK38" s="56"/>
      <c r="HL38" s="56"/>
      <c r="HM38" s="56"/>
      <c r="HN38" s="56"/>
      <c r="HO38" s="56"/>
      <c r="HP38" s="56"/>
      <c r="HQ38" s="56"/>
      <c r="HR38" s="56"/>
      <c r="HS38" s="56"/>
      <c r="HT38" s="56"/>
      <c r="HU38" s="56"/>
      <c r="HV38" s="56"/>
      <c r="HW38" s="56"/>
      <c r="HX38" s="56"/>
      <c r="HY38" s="56"/>
      <c r="HZ38" s="56"/>
      <c r="IA38" s="56"/>
      <c r="IB38" s="56"/>
      <c r="IC38" s="56"/>
      <c r="ID38" s="56"/>
      <c r="IE38" s="56"/>
      <c r="IF38" s="56"/>
      <c r="IG38" s="56"/>
      <c r="IH38" s="56"/>
      <c r="II38" s="56"/>
      <c r="IJ38" s="56"/>
      <c r="IK38" s="56"/>
      <c r="IL38" s="56"/>
      <c r="IM38" s="56"/>
      <c r="IN38" s="56"/>
      <c r="IO38" s="56"/>
      <c r="IP38" s="56"/>
      <c r="IQ38" s="56"/>
      <c r="IR38" s="56"/>
      <c r="IS38" s="56"/>
      <c r="IT38" s="56"/>
      <c r="IU38" s="56"/>
      <c r="IV38" s="56"/>
    </row>
    <row r="39" spans="1:256" s="57" customFormat="1" ht="21" customHeight="1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6"/>
      <c r="BM39" s="56"/>
      <c r="BN39" s="56"/>
      <c r="BO39" s="56"/>
      <c r="BP39" s="56"/>
      <c r="BQ39" s="56"/>
      <c r="BR39" s="56"/>
      <c r="BS39" s="56"/>
      <c r="BT39" s="56"/>
      <c r="BU39" s="56"/>
      <c r="BV39" s="56"/>
      <c r="BW39" s="56"/>
      <c r="BX39" s="56"/>
      <c r="BY39" s="56"/>
      <c r="BZ39" s="56"/>
      <c r="CA39" s="56"/>
      <c r="CB39" s="56"/>
      <c r="CC39" s="56"/>
      <c r="CD39" s="56"/>
      <c r="CE39" s="56"/>
      <c r="CF39" s="56"/>
      <c r="CG39" s="56"/>
      <c r="CH39" s="56"/>
      <c r="CI39" s="56"/>
      <c r="CJ39" s="56"/>
      <c r="CK39" s="56"/>
      <c r="CL39" s="56"/>
      <c r="CM39" s="56"/>
      <c r="CN39" s="56"/>
      <c r="CO39" s="56"/>
      <c r="CP39" s="56"/>
      <c r="CQ39" s="56"/>
      <c r="CR39" s="56"/>
      <c r="CS39" s="56"/>
      <c r="CT39" s="56"/>
      <c r="CU39" s="56"/>
      <c r="CV39" s="56"/>
      <c r="CW39" s="56"/>
      <c r="CX39" s="56"/>
      <c r="CY39" s="56"/>
      <c r="CZ39" s="56"/>
      <c r="DA39" s="56"/>
      <c r="DB39" s="56"/>
      <c r="DC39" s="56"/>
      <c r="DD39" s="56"/>
      <c r="DE39" s="56"/>
      <c r="DF39" s="56"/>
      <c r="DG39" s="56"/>
      <c r="DH39" s="56"/>
      <c r="DI39" s="56"/>
      <c r="DJ39" s="56"/>
      <c r="DK39" s="56"/>
      <c r="DL39" s="56"/>
      <c r="DM39" s="56"/>
      <c r="DN39" s="56"/>
      <c r="DO39" s="56"/>
      <c r="DP39" s="56"/>
      <c r="DQ39" s="56"/>
      <c r="DR39" s="56"/>
      <c r="DS39" s="56"/>
      <c r="DT39" s="56"/>
      <c r="DU39" s="56"/>
      <c r="DV39" s="56"/>
      <c r="DW39" s="56"/>
      <c r="DX39" s="56"/>
      <c r="DY39" s="56"/>
      <c r="DZ39" s="56"/>
      <c r="EA39" s="56"/>
      <c r="EB39" s="56"/>
      <c r="EC39" s="56"/>
      <c r="ED39" s="56"/>
      <c r="EE39" s="56"/>
      <c r="EF39" s="56"/>
      <c r="EG39" s="56"/>
      <c r="EH39" s="56"/>
      <c r="EI39" s="56"/>
      <c r="EJ39" s="56"/>
      <c r="EK39" s="56"/>
      <c r="EL39" s="56"/>
      <c r="EM39" s="56"/>
      <c r="EN39" s="56"/>
      <c r="EO39" s="56"/>
      <c r="EP39" s="56"/>
      <c r="EQ39" s="56"/>
      <c r="ER39" s="56"/>
      <c r="ES39" s="56"/>
      <c r="ET39" s="56"/>
      <c r="EU39" s="56"/>
      <c r="EV39" s="56"/>
      <c r="EW39" s="56"/>
      <c r="EX39" s="56"/>
      <c r="EY39" s="56"/>
      <c r="EZ39" s="56"/>
      <c r="FA39" s="56"/>
      <c r="FB39" s="56"/>
      <c r="FC39" s="56"/>
      <c r="FD39" s="56"/>
      <c r="FE39" s="56"/>
      <c r="FF39" s="56"/>
      <c r="FG39" s="56"/>
      <c r="FH39" s="56"/>
      <c r="FI39" s="56"/>
      <c r="FJ39" s="56"/>
      <c r="FK39" s="56"/>
      <c r="FL39" s="56"/>
      <c r="FM39" s="56"/>
      <c r="FN39" s="56"/>
      <c r="FO39" s="56"/>
      <c r="FP39" s="56"/>
      <c r="FQ39" s="56"/>
      <c r="FR39" s="56"/>
      <c r="FS39" s="56"/>
      <c r="FT39" s="56"/>
      <c r="FU39" s="56"/>
      <c r="FV39" s="56"/>
      <c r="FW39" s="56"/>
      <c r="FX39" s="56"/>
      <c r="FY39" s="56"/>
      <c r="FZ39" s="56"/>
      <c r="GA39" s="56"/>
      <c r="GB39" s="56"/>
      <c r="GC39" s="56"/>
      <c r="GD39" s="56"/>
      <c r="GE39" s="56"/>
      <c r="GF39" s="56"/>
      <c r="GG39" s="56"/>
      <c r="GH39" s="56"/>
      <c r="GI39" s="56"/>
      <c r="GJ39" s="56"/>
      <c r="GK39" s="56"/>
      <c r="GL39" s="56"/>
      <c r="GM39" s="56"/>
      <c r="GN39" s="56"/>
      <c r="GO39" s="56"/>
      <c r="GP39" s="56"/>
      <c r="GQ39" s="56"/>
      <c r="GR39" s="56"/>
      <c r="GS39" s="56"/>
      <c r="GT39" s="56"/>
      <c r="GU39" s="56"/>
      <c r="GV39" s="56"/>
      <c r="GW39" s="56"/>
      <c r="GX39" s="56"/>
      <c r="GY39" s="56"/>
      <c r="GZ39" s="56"/>
      <c r="HA39" s="56"/>
      <c r="HB39" s="56"/>
      <c r="HC39" s="56"/>
      <c r="HD39" s="56"/>
      <c r="HE39" s="56"/>
      <c r="HF39" s="56"/>
      <c r="HG39" s="56"/>
      <c r="HH39" s="56"/>
      <c r="HI39" s="56"/>
      <c r="HJ39" s="56"/>
      <c r="HK39" s="56"/>
      <c r="HL39" s="56"/>
      <c r="HM39" s="56"/>
      <c r="HN39" s="56"/>
      <c r="HO39" s="56"/>
      <c r="HP39" s="56"/>
      <c r="HQ39" s="56"/>
      <c r="HR39" s="56"/>
      <c r="HS39" s="56"/>
      <c r="HT39" s="56"/>
      <c r="HU39" s="56"/>
      <c r="HV39" s="56"/>
      <c r="HW39" s="56"/>
      <c r="HX39" s="56"/>
      <c r="HY39" s="56"/>
      <c r="HZ39" s="56"/>
      <c r="IA39" s="56"/>
      <c r="IB39" s="56"/>
      <c r="IC39" s="56"/>
      <c r="ID39" s="56"/>
      <c r="IE39" s="56"/>
      <c r="IF39" s="56"/>
      <c r="IG39" s="56"/>
      <c r="IH39" s="56"/>
      <c r="II39" s="56"/>
      <c r="IJ39" s="56"/>
      <c r="IK39" s="56"/>
      <c r="IL39" s="56"/>
      <c r="IM39" s="56"/>
      <c r="IN39" s="56"/>
      <c r="IO39" s="56"/>
      <c r="IP39" s="56"/>
      <c r="IQ39" s="56"/>
      <c r="IR39" s="56"/>
      <c r="IS39" s="56"/>
      <c r="IT39" s="56"/>
      <c r="IU39" s="56"/>
      <c r="IV39" s="56"/>
    </row>
    <row r="43" spans="1:256" ht="21" customHeight="1">
      <c r="D43" s="149"/>
      <c r="E43" s="149"/>
    </row>
    <row r="44" spans="1:256" ht="21" customHeight="1">
      <c r="D44" s="150"/>
    </row>
    <row r="47" spans="1:256" ht="21" customHeight="1">
      <c r="E47" s="150"/>
    </row>
    <row r="58" spans="4:4" ht="21" customHeight="1">
      <c r="D58" s="150" t="s">
        <v>103</v>
      </c>
    </row>
  </sheetData>
  <mergeCells count="1">
    <mergeCell ref="A37:D37"/>
  </mergeCells>
  <pageMargins left="0.59" right="0.27" top="0.46" bottom="0.75" header="0.3" footer="0.3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3B922-19A3-4525-B24E-4109AB5140DA}">
  <sheetPr>
    <tabColor rgb="FFFFFF00"/>
  </sheetPr>
  <dimension ref="A1:H44"/>
  <sheetViews>
    <sheetView showGridLines="0" zoomScaleNormal="100" zoomScaleSheetLayoutView="100" workbookViewId="0">
      <selection activeCell="B8" sqref="B8"/>
    </sheetView>
  </sheetViews>
  <sheetFormatPr defaultRowHeight="18.75"/>
  <cols>
    <col min="1" max="1" width="9.140625" style="51" customWidth="1"/>
    <col min="2" max="2" width="44" style="51" customWidth="1"/>
    <col min="3" max="3" width="12.85546875" style="51" customWidth="1"/>
    <col min="4" max="4" width="14.140625" style="51" customWidth="1"/>
    <col min="5" max="5" width="13" style="51" customWidth="1"/>
    <col min="6" max="6" width="12" style="51" customWidth="1"/>
    <col min="7" max="7" width="13.85546875" style="51" customWidth="1"/>
    <col min="8" max="8" width="18.5703125" style="51" bestFit="1" customWidth="1"/>
    <col min="9" max="254" width="9.140625" style="51"/>
    <col min="255" max="255" width="8.28515625" style="51" customWidth="1"/>
    <col min="256" max="256" width="27.42578125" style="51" customWidth="1"/>
    <col min="257" max="257" width="14.42578125" style="51" customWidth="1"/>
    <col min="258" max="258" width="15.7109375" style="51" customWidth="1"/>
    <col min="259" max="261" width="12.42578125" style="51" customWidth="1"/>
    <col min="262" max="262" width="28.5703125" style="51" customWidth="1"/>
    <col min="263" max="510" width="9.140625" style="51"/>
    <col min="511" max="511" width="8.28515625" style="51" customWidth="1"/>
    <col min="512" max="512" width="27.42578125" style="51" customWidth="1"/>
    <col min="513" max="513" width="14.42578125" style="51" customWidth="1"/>
    <col min="514" max="514" width="15.7109375" style="51" customWidth="1"/>
    <col min="515" max="517" width="12.42578125" style="51" customWidth="1"/>
    <col min="518" max="518" width="28.5703125" style="51" customWidth="1"/>
    <col min="519" max="766" width="9.140625" style="51"/>
    <col min="767" max="767" width="8.28515625" style="51" customWidth="1"/>
    <col min="768" max="768" width="27.42578125" style="51" customWidth="1"/>
    <col min="769" max="769" width="14.42578125" style="51" customWidth="1"/>
    <col min="770" max="770" width="15.7109375" style="51" customWidth="1"/>
    <col min="771" max="773" width="12.42578125" style="51" customWidth="1"/>
    <col min="774" max="774" width="28.5703125" style="51" customWidth="1"/>
    <col min="775" max="1022" width="9.140625" style="51"/>
    <col min="1023" max="1023" width="8.28515625" style="51" customWidth="1"/>
    <col min="1024" max="1024" width="27.42578125" style="51" customWidth="1"/>
    <col min="1025" max="1025" width="14.42578125" style="51" customWidth="1"/>
    <col min="1026" max="1026" width="15.7109375" style="51" customWidth="1"/>
    <col min="1027" max="1029" width="12.42578125" style="51" customWidth="1"/>
    <col min="1030" max="1030" width="28.5703125" style="51" customWidth="1"/>
    <col min="1031" max="1278" width="9.140625" style="51"/>
    <col min="1279" max="1279" width="8.28515625" style="51" customWidth="1"/>
    <col min="1280" max="1280" width="27.42578125" style="51" customWidth="1"/>
    <col min="1281" max="1281" width="14.42578125" style="51" customWidth="1"/>
    <col min="1282" max="1282" width="15.7109375" style="51" customWidth="1"/>
    <col min="1283" max="1285" width="12.42578125" style="51" customWidth="1"/>
    <col min="1286" max="1286" width="28.5703125" style="51" customWidth="1"/>
    <col min="1287" max="1534" width="9.140625" style="51"/>
    <col min="1535" max="1535" width="8.28515625" style="51" customWidth="1"/>
    <col min="1536" max="1536" width="27.42578125" style="51" customWidth="1"/>
    <col min="1537" max="1537" width="14.42578125" style="51" customWidth="1"/>
    <col min="1538" max="1538" width="15.7109375" style="51" customWidth="1"/>
    <col min="1539" max="1541" width="12.42578125" style="51" customWidth="1"/>
    <col min="1542" max="1542" width="28.5703125" style="51" customWidth="1"/>
    <col min="1543" max="1790" width="9.140625" style="51"/>
    <col min="1791" max="1791" width="8.28515625" style="51" customWidth="1"/>
    <col min="1792" max="1792" width="27.42578125" style="51" customWidth="1"/>
    <col min="1793" max="1793" width="14.42578125" style="51" customWidth="1"/>
    <col min="1794" max="1794" width="15.7109375" style="51" customWidth="1"/>
    <col min="1795" max="1797" width="12.42578125" style="51" customWidth="1"/>
    <col min="1798" max="1798" width="28.5703125" style="51" customWidth="1"/>
    <col min="1799" max="2046" width="9.140625" style="51"/>
    <col min="2047" max="2047" width="8.28515625" style="51" customWidth="1"/>
    <col min="2048" max="2048" width="27.42578125" style="51" customWidth="1"/>
    <col min="2049" max="2049" width="14.42578125" style="51" customWidth="1"/>
    <col min="2050" max="2050" width="15.7109375" style="51" customWidth="1"/>
    <col min="2051" max="2053" width="12.42578125" style="51" customWidth="1"/>
    <col min="2054" max="2054" width="28.5703125" style="51" customWidth="1"/>
    <col min="2055" max="2302" width="9.140625" style="51"/>
    <col min="2303" max="2303" width="8.28515625" style="51" customWidth="1"/>
    <col min="2304" max="2304" width="27.42578125" style="51" customWidth="1"/>
    <col min="2305" max="2305" width="14.42578125" style="51" customWidth="1"/>
    <col min="2306" max="2306" width="15.7109375" style="51" customWidth="1"/>
    <col min="2307" max="2309" width="12.42578125" style="51" customWidth="1"/>
    <col min="2310" max="2310" width="28.5703125" style="51" customWidth="1"/>
    <col min="2311" max="2558" width="9.140625" style="51"/>
    <col min="2559" max="2559" width="8.28515625" style="51" customWidth="1"/>
    <col min="2560" max="2560" width="27.42578125" style="51" customWidth="1"/>
    <col min="2561" max="2561" width="14.42578125" style="51" customWidth="1"/>
    <col min="2562" max="2562" width="15.7109375" style="51" customWidth="1"/>
    <col min="2563" max="2565" width="12.42578125" style="51" customWidth="1"/>
    <col min="2566" max="2566" width="28.5703125" style="51" customWidth="1"/>
    <col min="2567" max="2814" width="9.140625" style="51"/>
    <col min="2815" max="2815" width="8.28515625" style="51" customWidth="1"/>
    <col min="2816" max="2816" width="27.42578125" style="51" customWidth="1"/>
    <col min="2817" max="2817" width="14.42578125" style="51" customWidth="1"/>
    <col min="2818" max="2818" width="15.7109375" style="51" customWidth="1"/>
    <col min="2819" max="2821" width="12.42578125" style="51" customWidth="1"/>
    <col min="2822" max="2822" width="28.5703125" style="51" customWidth="1"/>
    <col min="2823" max="3070" width="9.140625" style="51"/>
    <col min="3071" max="3071" width="8.28515625" style="51" customWidth="1"/>
    <col min="3072" max="3072" width="27.42578125" style="51" customWidth="1"/>
    <col min="3073" max="3073" width="14.42578125" style="51" customWidth="1"/>
    <col min="3074" max="3074" width="15.7109375" style="51" customWidth="1"/>
    <col min="3075" max="3077" width="12.42578125" style="51" customWidth="1"/>
    <col min="3078" max="3078" width="28.5703125" style="51" customWidth="1"/>
    <col min="3079" max="3326" width="9.140625" style="51"/>
    <col min="3327" max="3327" width="8.28515625" style="51" customWidth="1"/>
    <col min="3328" max="3328" width="27.42578125" style="51" customWidth="1"/>
    <col min="3329" max="3329" width="14.42578125" style="51" customWidth="1"/>
    <col min="3330" max="3330" width="15.7109375" style="51" customWidth="1"/>
    <col min="3331" max="3333" width="12.42578125" style="51" customWidth="1"/>
    <col min="3334" max="3334" width="28.5703125" style="51" customWidth="1"/>
    <col min="3335" max="3582" width="9.140625" style="51"/>
    <col min="3583" max="3583" width="8.28515625" style="51" customWidth="1"/>
    <col min="3584" max="3584" width="27.42578125" style="51" customWidth="1"/>
    <col min="3585" max="3585" width="14.42578125" style="51" customWidth="1"/>
    <col min="3586" max="3586" width="15.7109375" style="51" customWidth="1"/>
    <col min="3587" max="3589" width="12.42578125" style="51" customWidth="1"/>
    <col min="3590" max="3590" width="28.5703125" style="51" customWidth="1"/>
    <col min="3591" max="3838" width="9.140625" style="51"/>
    <col min="3839" max="3839" width="8.28515625" style="51" customWidth="1"/>
    <col min="3840" max="3840" width="27.42578125" style="51" customWidth="1"/>
    <col min="3841" max="3841" width="14.42578125" style="51" customWidth="1"/>
    <col min="3842" max="3842" width="15.7109375" style="51" customWidth="1"/>
    <col min="3843" max="3845" width="12.42578125" style="51" customWidth="1"/>
    <col min="3846" max="3846" width="28.5703125" style="51" customWidth="1"/>
    <col min="3847" max="4094" width="9.140625" style="51"/>
    <col min="4095" max="4095" width="8.28515625" style="51" customWidth="1"/>
    <col min="4096" max="4096" width="27.42578125" style="51" customWidth="1"/>
    <col min="4097" max="4097" width="14.42578125" style="51" customWidth="1"/>
    <col min="4098" max="4098" width="15.7109375" style="51" customWidth="1"/>
    <col min="4099" max="4101" width="12.42578125" style="51" customWidth="1"/>
    <col min="4102" max="4102" width="28.5703125" style="51" customWidth="1"/>
    <col min="4103" max="4350" width="9.140625" style="51"/>
    <col min="4351" max="4351" width="8.28515625" style="51" customWidth="1"/>
    <col min="4352" max="4352" width="27.42578125" style="51" customWidth="1"/>
    <col min="4353" max="4353" width="14.42578125" style="51" customWidth="1"/>
    <col min="4354" max="4354" width="15.7109375" style="51" customWidth="1"/>
    <col min="4355" max="4357" width="12.42578125" style="51" customWidth="1"/>
    <col min="4358" max="4358" width="28.5703125" style="51" customWidth="1"/>
    <col min="4359" max="4606" width="9.140625" style="51"/>
    <col min="4607" max="4607" width="8.28515625" style="51" customWidth="1"/>
    <col min="4608" max="4608" width="27.42578125" style="51" customWidth="1"/>
    <col min="4609" max="4609" width="14.42578125" style="51" customWidth="1"/>
    <col min="4610" max="4610" width="15.7109375" style="51" customWidth="1"/>
    <col min="4611" max="4613" width="12.42578125" style="51" customWidth="1"/>
    <col min="4614" max="4614" width="28.5703125" style="51" customWidth="1"/>
    <col min="4615" max="4862" width="9.140625" style="51"/>
    <col min="4863" max="4863" width="8.28515625" style="51" customWidth="1"/>
    <col min="4864" max="4864" width="27.42578125" style="51" customWidth="1"/>
    <col min="4865" max="4865" width="14.42578125" style="51" customWidth="1"/>
    <col min="4866" max="4866" width="15.7109375" style="51" customWidth="1"/>
    <col min="4867" max="4869" width="12.42578125" style="51" customWidth="1"/>
    <col min="4870" max="4870" width="28.5703125" style="51" customWidth="1"/>
    <col min="4871" max="5118" width="9.140625" style="51"/>
    <col min="5119" max="5119" width="8.28515625" style="51" customWidth="1"/>
    <col min="5120" max="5120" width="27.42578125" style="51" customWidth="1"/>
    <col min="5121" max="5121" width="14.42578125" style="51" customWidth="1"/>
    <col min="5122" max="5122" width="15.7109375" style="51" customWidth="1"/>
    <col min="5123" max="5125" width="12.42578125" style="51" customWidth="1"/>
    <col min="5126" max="5126" width="28.5703125" style="51" customWidth="1"/>
    <col min="5127" max="5374" width="9.140625" style="51"/>
    <col min="5375" max="5375" width="8.28515625" style="51" customWidth="1"/>
    <col min="5376" max="5376" width="27.42578125" style="51" customWidth="1"/>
    <col min="5377" max="5377" width="14.42578125" style="51" customWidth="1"/>
    <col min="5378" max="5378" width="15.7109375" style="51" customWidth="1"/>
    <col min="5379" max="5381" width="12.42578125" style="51" customWidth="1"/>
    <col min="5382" max="5382" width="28.5703125" style="51" customWidth="1"/>
    <col min="5383" max="5630" width="9.140625" style="51"/>
    <col min="5631" max="5631" width="8.28515625" style="51" customWidth="1"/>
    <col min="5632" max="5632" width="27.42578125" style="51" customWidth="1"/>
    <col min="5633" max="5633" width="14.42578125" style="51" customWidth="1"/>
    <col min="5634" max="5634" width="15.7109375" style="51" customWidth="1"/>
    <col min="5635" max="5637" width="12.42578125" style="51" customWidth="1"/>
    <col min="5638" max="5638" width="28.5703125" style="51" customWidth="1"/>
    <col min="5639" max="5886" width="9.140625" style="51"/>
    <col min="5887" max="5887" width="8.28515625" style="51" customWidth="1"/>
    <col min="5888" max="5888" width="27.42578125" style="51" customWidth="1"/>
    <col min="5889" max="5889" width="14.42578125" style="51" customWidth="1"/>
    <col min="5890" max="5890" width="15.7109375" style="51" customWidth="1"/>
    <col min="5891" max="5893" width="12.42578125" style="51" customWidth="1"/>
    <col min="5894" max="5894" width="28.5703125" style="51" customWidth="1"/>
    <col min="5895" max="6142" width="9.140625" style="51"/>
    <col min="6143" max="6143" width="8.28515625" style="51" customWidth="1"/>
    <col min="6144" max="6144" width="27.42578125" style="51" customWidth="1"/>
    <col min="6145" max="6145" width="14.42578125" style="51" customWidth="1"/>
    <col min="6146" max="6146" width="15.7109375" style="51" customWidth="1"/>
    <col min="6147" max="6149" width="12.42578125" style="51" customWidth="1"/>
    <col min="6150" max="6150" width="28.5703125" style="51" customWidth="1"/>
    <col min="6151" max="6398" width="9.140625" style="51"/>
    <col min="6399" max="6399" width="8.28515625" style="51" customWidth="1"/>
    <col min="6400" max="6400" width="27.42578125" style="51" customWidth="1"/>
    <col min="6401" max="6401" width="14.42578125" style="51" customWidth="1"/>
    <col min="6402" max="6402" width="15.7109375" style="51" customWidth="1"/>
    <col min="6403" max="6405" width="12.42578125" style="51" customWidth="1"/>
    <col min="6406" max="6406" width="28.5703125" style="51" customWidth="1"/>
    <col min="6407" max="6654" width="9.140625" style="51"/>
    <col min="6655" max="6655" width="8.28515625" style="51" customWidth="1"/>
    <col min="6656" max="6656" width="27.42578125" style="51" customWidth="1"/>
    <col min="6657" max="6657" width="14.42578125" style="51" customWidth="1"/>
    <col min="6658" max="6658" width="15.7109375" style="51" customWidth="1"/>
    <col min="6659" max="6661" width="12.42578125" style="51" customWidth="1"/>
    <col min="6662" max="6662" width="28.5703125" style="51" customWidth="1"/>
    <col min="6663" max="6910" width="9.140625" style="51"/>
    <col min="6911" max="6911" width="8.28515625" style="51" customWidth="1"/>
    <col min="6912" max="6912" width="27.42578125" style="51" customWidth="1"/>
    <col min="6913" max="6913" width="14.42578125" style="51" customWidth="1"/>
    <col min="6914" max="6914" width="15.7109375" style="51" customWidth="1"/>
    <col min="6915" max="6917" width="12.42578125" style="51" customWidth="1"/>
    <col min="6918" max="6918" width="28.5703125" style="51" customWidth="1"/>
    <col min="6919" max="7166" width="9.140625" style="51"/>
    <col min="7167" max="7167" width="8.28515625" style="51" customWidth="1"/>
    <col min="7168" max="7168" width="27.42578125" style="51" customWidth="1"/>
    <col min="7169" max="7169" width="14.42578125" style="51" customWidth="1"/>
    <col min="7170" max="7170" width="15.7109375" style="51" customWidth="1"/>
    <col min="7171" max="7173" width="12.42578125" style="51" customWidth="1"/>
    <col min="7174" max="7174" width="28.5703125" style="51" customWidth="1"/>
    <col min="7175" max="7422" width="9.140625" style="51"/>
    <col min="7423" max="7423" width="8.28515625" style="51" customWidth="1"/>
    <col min="7424" max="7424" width="27.42578125" style="51" customWidth="1"/>
    <col min="7425" max="7425" width="14.42578125" style="51" customWidth="1"/>
    <col min="7426" max="7426" width="15.7109375" style="51" customWidth="1"/>
    <col min="7427" max="7429" width="12.42578125" style="51" customWidth="1"/>
    <col min="7430" max="7430" width="28.5703125" style="51" customWidth="1"/>
    <col min="7431" max="7678" width="9.140625" style="51"/>
    <col min="7679" max="7679" width="8.28515625" style="51" customWidth="1"/>
    <col min="7680" max="7680" width="27.42578125" style="51" customWidth="1"/>
    <col min="7681" max="7681" width="14.42578125" style="51" customWidth="1"/>
    <col min="7682" max="7682" width="15.7109375" style="51" customWidth="1"/>
    <col min="7683" max="7685" width="12.42578125" style="51" customWidth="1"/>
    <col min="7686" max="7686" width="28.5703125" style="51" customWidth="1"/>
    <col min="7687" max="7934" width="9.140625" style="51"/>
    <col min="7935" max="7935" width="8.28515625" style="51" customWidth="1"/>
    <col min="7936" max="7936" width="27.42578125" style="51" customWidth="1"/>
    <col min="7937" max="7937" width="14.42578125" style="51" customWidth="1"/>
    <col min="7938" max="7938" width="15.7109375" style="51" customWidth="1"/>
    <col min="7939" max="7941" width="12.42578125" style="51" customWidth="1"/>
    <col min="7942" max="7942" width="28.5703125" style="51" customWidth="1"/>
    <col min="7943" max="8190" width="9.140625" style="51"/>
    <col min="8191" max="8191" width="8.28515625" style="51" customWidth="1"/>
    <col min="8192" max="8192" width="27.42578125" style="51" customWidth="1"/>
    <col min="8193" max="8193" width="14.42578125" style="51" customWidth="1"/>
    <col min="8194" max="8194" width="15.7109375" style="51" customWidth="1"/>
    <col min="8195" max="8197" width="12.42578125" style="51" customWidth="1"/>
    <col min="8198" max="8198" width="28.5703125" style="51" customWidth="1"/>
    <col min="8199" max="8446" width="9.140625" style="51"/>
    <col min="8447" max="8447" width="8.28515625" style="51" customWidth="1"/>
    <col min="8448" max="8448" width="27.42578125" style="51" customWidth="1"/>
    <col min="8449" max="8449" width="14.42578125" style="51" customWidth="1"/>
    <col min="8450" max="8450" width="15.7109375" style="51" customWidth="1"/>
    <col min="8451" max="8453" width="12.42578125" style="51" customWidth="1"/>
    <col min="8454" max="8454" width="28.5703125" style="51" customWidth="1"/>
    <col min="8455" max="8702" width="9.140625" style="51"/>
    <col min="8703" max="8703" width="8.28515625" style="51" customWidth="1"/>
    <col min="8704" max="8704" width="27.42578125" style="51" customWidth="1"/>
    <col min="8705" max="8705" width="14.42578125" style="51" customWidth="1"/>
    <col min="8706" max="8706" width="15.7109375" style="51" customWidth="1"/>
    <col min="8707" max="8709" width="12.42578125" style="51" customWidth="1"/>
    <col min="8710" max="8710" width="28.5703125" style="51" customWidth="1"/>
    <col min="8711" max="8958" width="9.140625" style="51"/>
    <col min="8959" max="8959" width="8.28515625" style="51" customWidth="1"/>
    <col min="8960" max="8960" width="27.42578125" style="51" customWidth="1"/>
    <col min="8961" max="8961" width="14.42578125" style="51" customWidth="1"/>
    <col min="8962" max="8962" width="15.7109375" style="51" customWidth="1"/>
    <col min="8963" max="8965" width="12.42578125" style="51" customWidth="1"/>
    <col min="8966" max="8966" width="28.5703125" style="51" customWidth="1"/>
    <col min="8967" max="9214" width="9.140625" style="51"/>
    <col min="9215" max="9215" width="8.28515625" style="51" customWidth="1"/>
    <col min="9216" max="9216" width="27.42578125" style="51" customWidth="1"/>
    <col min="9217" max="9217" width="14.42578125" style="51" customWidth="1"/>
    <col min="9218" max="9218" width="15.7109375" style="51" customWidth="1"/>
    <col min="9219" max="9221" width="12.42578125" style="51" customWidth="1"/>
    <col min="9222" max="9222" width="28.5703125" style="51" customWidth="1"/>
    <col min="9223" max="9470" width="9.140625" style="51"/>
    <col min="9471" max="9471" width="8.28515625" style="51" customWidth="1"/>
    <col min="9472" max="9472" width="27.42578125" style="51" customWidth="1"/>
    <col min="9473" max="9473" width="14.42578125" style="51" customWidth="1"/>
    <col min="9474" max="9474" width="15.7109375" style="51" customWidth="1"/>
    <col min="9475" max="9477" width="12.42578125" style="51" customWidth="1"/>
    <col min="9478" max="9478" width="28.5703125" style="51" customWidth="1"/>
    <col min="9479" max="9726" width="9.140625" style="51"/>
    <col min="9727" max="9727" width="8.28515625" style="51" customWidth="1"/>
    <col min="9728" max="9728" width="27.42578125" style="51" customWidth="1"/>
    <col min="9729" max="9729" width="14.42578125" style="51" customWidth="1"/>
    <col min="9730" max="9730" width="15.7109375" style="51" customWidth="1"/>
    <col min="9731" max="9733" width="12.42578125" style="51" customWidth="1"/>
    <col min="9734" max="9734" width="28.5703125" style="51" customWidth="1"/>
    <col min="9735" max="9982" width="9.140625" style="51"/>
    <col min="9983" max="9983" width="8.28515625" style="51" customWidth="1"/>
    <col min="9984" max="9984" width="27.42578125" style="51" customWidth="1"/>
    <col min="9985" max="9985" width="14.42578125" style="51" customWidth="1"/>
    <col min="9986" max="9986" width="15.7109375" style="51" customWidth="1"/>
    <col min="9987" max="9989" width="12.42578125" style="51" customWidth="1"/>
    <col min="9990" max="9990" width="28.5703125" style="51" customWidth="1"/>
    <col min="9991" max="10238" width="9.140625" style="51"/>
    <col min="10239" max="10239" width="8.28515625" style="51" customWidth="1"/>
    <col min="10240" max="10240" width="27.42578125" style="51" customWidth="1"/>
    <col min="10241" max="10241" width="14.42578125" style="51" customWidth="1"/>
    <col min="10242" max="10242" width="15.7109375" style="51" customWidth="1"/>
    <col min="10243" max="10245" width="12.42578125" style="51" customWidth="1"/>
    <col min="10246" max="10246" width="28.5703125" style="51" customWidth="1"/>
    <col min="10247" max="10494" width="9.140625" style="51"/>
    <col min="10495" max="10495" width="8.28515625" style="51" customWidth="1"/>
    <col min="10496" max="10496" width="27.42578125" style="51" customWidth="1"/>
    <col min="10497" max="10497" width="14.42578125" style="51" customWidth="1"/>
    <col min="10498" max="10498" width="15.7109375" style="51" customWidth="1"/>
    <col min="10499" max="10501" width="12.42578125" style="51" customWidth="1"/>
    <col min="10502" max="10502" width="28.5703125" style="51" customWidth="1"/>
    <col min="10503" max="10750" width="9.140625" style="51"/>
    <col min="10751" max="10751" width="8.28515625" style="51" customWidth="1"/>
    <col min="10752" max="10752" width="27.42578125" style="51" customWidth="1"/>
    <col min="10753" max="10753" width="14.42578125" style="51" customWidth="1"/>
    <col min="10754" max="10754" width="15.7109375" style="51" customWidth="1"/>
    <col min="10755" max="10757" width="12.42578125" style="51" customWidth="1"/>
    <col min="10758" max="10758" width="28.5703125" style="51" customWidth="1"/>
    <col min="10759" max="11006" width="9.140625" style="51"/>
    <col min="11007" max="11007" width="8.28515625" style="51" customWidth="1"/>
    <col min="11008" max="11008" width="27.42578125" style="51" customWidth="1"/>
    <col min="11009" max="11009" width="14.42578125" style="51" customWidth="1"/>
    <col min="11010" max="11010" width="15.7109375" style="51" customWidth="1"/>
    <col min="11011" max="11013" width="12.42578125" style="51" customWidth="1"/>
    <col min="11014" max="11014" width="28.5703125" style="51" customWidth="1"/>
    <col min="11015" max="11262" width="9.140625" style="51"/>
    <col min="11263" max="11263" width="8.28515625" style="51" customWidth="1"/>
    <col min="11264" max="11264" width="27.42578125" style="51" customWidth="1"/>
    <col min="11265" max="11265" width="14.42578125" style="51" customWidth="1"/>
    <col min="11266" max="11266" width="15.7109375" style="51" customWidth="1"/>
    <col min="11267" max="11269" width="12.42578125" style="51" customWidth="1"/>
    <col min="11270" max="11270" width="28.5703125" style="51" customWidth="1"/>
    <col min="11271" max="11518" width="9.140625" style="51"/>
    <col min="11519" max="11519" width="8.28515625" style="51" customWidth="1"/>
    <col min="11520" max="11520" width="27.42578125" style="51" customWidth="1"/>
    <col min="11521" max="11521" width="14.42578125" style="51" customWidth="1"/>
    <col min="11522" max="11522" width="15.7109375" style="51" customWidth="1"/>
    <col min="11523" max="11525" width="12.42578125" style="51" customWidth="1"/>
    <col min="11526" max="11526" width="28.5703125" style="51" customWidth="1"/>
    <col min="11527" max="11774" width="9.140625" style="51"/>
    <col min="11775" max="11775" width="8.28515625" style="51" customWidth="1"/>
    <col min="11776" max="11776" width="27.42578125" style="51" customWidth="1"/>
    <col min="11777" max="11777" width="14.42578125" style="51" customWidth="1"/>
    <col min="11778" max="11778" width="15.7109375" style="51" customWidth="1"/>
    <col min="11779" max="11781" width="12.42578125" style="51" customWidth="1"/>
    <col min="11782" max="11782" width="28.5703125" style="51" customWidth="1"/>
    <col min="11783" max="12030" width="9.140625" style="51"/>
    <col min="12031" max="12031" width="8.28515625" style="51" customWidth="1"/>
    <col min="12032" max="12032" width="27.42578125" style="51" customWidth="1"/>
    <col min="12033" max="12033" width="14.42578125" style="51" customWidth="1"/>
    <col min="12034" max="12034" width="15.7109375" style="51" customWidth="1"/>
    <col min="12035" max="12037" width="12.42578125" style="51" customWidth="1"/>
    <col min="12038" max="12038" width="28.5703125" style="51" customWidth="1"/>
    <col min="12039" max="12286" width="9.140625" style="51"/>
    <col min="12287" max="12287" width="8.28515625" style="51" customWidth="1"/>
    <col min="12288" max="12288" width="27.42578125" style="51" customWidth="1"/>
    <col min="12289" max="12289" width="14.42578125" style="51" customWidth="1"/>
    <col min="12290" max="12290" width="15.7109375" style="51" customWidth="1"/>
    <col min="12291" max="12293" width="12.42578125" style="51" customWidth="1"/>
    <col min="12294" max="12294" width="28.5703125" style="51" customWidth="1"/>
    <col min="12295" max="12542" width="9.140625" style="51"/>
    <col min="12543" max="12543" width="8.28515625" style="51" customWidth="1"/>
    <col min="12544" max="12544" width="27.42578125" style="51" customWidth="1"/>
    <col min="12545" max="12545" width="14.42578125" style="51" customWidth="1"/>
    <col min="12546" max="12546" width="15.7109375" style="51" customWidth="1"/>
    <col min="12547" max="12549" width="12.42578125" style="51" customWidth="1"/>
    <col min="12550" max="12550" width="28.5703125" style="51" customWidth="1"/>
    <col min="12551" max="12798" width="9.140625" style="51"/>
    <col min="12799" max="12799" width="8.28515625" style="51" customWidth="1"/>
    <col min="12800" max="12800" width="27.42578125" style="51" customWidth="1"/>
    <col min="12801" max="12801" width="14.42578125" style="51" customWidth="1"/>
    <col min="12802" max="12802" width="15.7109375" style="51" customWidth="1"/>
    <col min="12803" max="12805" width="12.42578125" style="51" customWidth="1"/>
    <col min="12806" max="12806" width="28.5703125" style="51" customWidth="1"/>
    <col min="12807" max="13054" width="9.140625" style="51"/>
    <col min="13055" max="13055" width="8.28515625" style="51" customWidth="1"/>
    <col min="13056" max="13056" width="27.42578125" style="51" customWidth="1"/>
    <col min="13057" max="13057" width="14.42578125" style="51" customWidth="1"/>
    <col min="13058" max="13058" width="15.7109375" style="51" customWidth="1"/>
    <col min="13059" max="13061" width="12.42578125" style="51" customWidth="1"/>
    <col min="13062" max="13062" width="28.5703125" style="51" customWidth="1"/>
    <col min="13063" max="13310" width="9.140625" style="51"/>
    <col min="13311" max="13311" width="8.28515625" style="51" customWidth="1"/>
    <col min="13312" max="13312" width="27.42578125" style="51" customWidth="1"/>
    <col min="13313" max="13313" width="14.42578125" style="51" customWidth="1"/>
    <col min="13314" max="13314" width="15.7109375" style="51" customWidth="1"/>
    <col min="13315" max="13317" width="12.42578125" style="51" customWidth="1"/>
    <col min="13318" max="13318" width="28.5703125" style="51" customWidth="1"/>
    <col min="13319" max="13566" width="9.140625" style="51"/>
    <col min="13567" max="13567" width="8.28515625" style="51" customWidth="1"/>
    <col min="13568" max="13568" width="27.42578125" style="51" customWidth="1"/>
    <col min="13569" max="13569" width="14.42578125" style="51" customWidth="1"/>
    <col min="13570" max="13570" width="15.7109375" style="51" customWidth="1"/>
    <col min="13571" max="13573" width="12.42578125" style="51" customWidth="1"/>
    <col min="13574" max="13574" width="28.5703125" style="51" customWidth="1"/>
    <col min="13575" max="13822" width="9.140625" style="51"/>
    <col min="13823" max="13823" width="8.28515625" style="51" customWidth="1"/>
    <col min="13824" max="13824" width="27.42578125" style="51" customWidth="1"/>
    <col min="13825" max="13825" width="14.42578125" style="51" customWidth="1"/>
    <col min="13826" max="13826" width="15.7109375" style="51" customWidth="1"/>
    <col min="13827" max="13829" width="12.42578125" style="51" customWidth="1"/>
    <col min="13830" max="13830" width="28.5703125" style="51" customWidth="1"/>
    <col min="13831" max="14078" width="9.140625" style="51"/>
    <col min="14079" max="14079" width="8.28515625" style="51" customWidth="1"/>
    <col min="14080" max="14080" width="27.42578125" style="51" customWidth="1"/>
    <col min="14081" max="14081" width="14.42578125" style="51" customWidth="1"/>
    <col min="14082" max="14082" width="15.7109375" style="51" customWidth="1"/>
    <col min="14083" max="14085" width="12.42578125" style="51" customWidth="1"/>
    <col min="14086" max="14086" width="28.5703125" style="51" customWidth="1"/>
    <col min="14087" max="14334" width="9.140625" style="51"/>
    <col min="14335" max="14335" width="8.28515625" style="51" customWidth="1"/>
    <col min="14336" max="14336" width="27.42578125" style="51" customWidth="1"/>
    <col min="14337" max="14337" width="14.42578125" style="51" customWidth="1"/>
    <col min="14338" max="14338" width="15.7109375" style="51" customWidth="1"/>
    <col min="14339" max="14341" width="12.42578125" style="51" customWidth="1"/>
    <col min="14342" max="14342" width="28.5703125" style="51" customWidth="1"/>
    <col min="14343" max="14590" width="9.140625" style="51"/>
    <col min="14591" max="14591" width="8.28515625" style="51" customWidth="1"/>
    <col min="14592" max="14592" width="27.42578125" style="51" customWidth="1"/>
    <col min="14593" max="14593" width="14.42578125" style="51" customWidth="1"/>
    <col min="14594" max="14594" width="15.7109375" style="51" customWidth="1"/>
    <col min="14595" max="14597" width="12.42578125" style="51" customWidth="1"/>
    <col min="14598" max="14598" width="28.5703125" style="51" customWidth="1"/>
    <col min="14599" max="14846" width="9.140625" style="51"/>
    <col min="14847" max="14847" width="8.28515625" style="51" customWidth="1"/>
    <col min="14848" max="14848" width="27.42578125" style="51" customWidth="1"/>
    <col min="14849" max="14849" width="14.42578125" style="51" customWidth="1"/>
    <col min="14850" max="14850" width="15.7109375" style="51" customWidth="1"/>
    <col min="14851" max="14853" width="12.42578125" style="51" customWidth="1"/>
    <col min="14854" max="14854" width="28.5703125" style="51" customWidth="1"/>
    <col min="14855" max="15102" width="9.140625" style="51"/>
    <col min="15103" max="15103" width="8.28515625" style="51" customWidth="1"/>
    <col min="15104" max="15104" width="27.42578125" style="51" customWidth="1"/>
    <col min="15105" max="15105" width="14.42578125" style="51" customWidth="1"/>
    <col min="15106" max="15106" width="15.7109375" style="51" customWidth="1"/>
    <col min="15107" max="15109" width="12.42578125" style="51" customWidth="1"/>
    <col min="15110" max="15110" width="28.5703125" style="51" customWidth="1"/>
    <col min="15111" max="15358" width="9.140625" style="51"/>
    <col min="15359" max="15359" width="8.28515625" style="51" customWidth="1"/>
    <col min="15360" max="15360" width="27.42578125" style="51" customWidth="1"/>
    <col min="15361" max="15361" width="14.42578125" style="51" customWidth="1"/>
    <col min="15362" max="15362" width="15.7109375" style="51" customWidth="1"/>
    <col min="15363" max="15365" width="12.42578125" style="51" customWidth="1"/>
    <col min="15366" max="15366" width="28.5703125" style="51" customWidth="1"/>
    <col min="15367" max="15614" width="9.140625" style="51"/>
    <col min="15615" max="15615" width="8.28515625" style="51" customWidth="1"/>
    <col min="15616" max="15616" width="27.42578125" style="51" customWidth="1"/>
    <col min="15617" max="15617" width="14.42578125" style="51" customWidth="1"/>
    <col min="15618" max="15618" width="15.7109375" style="51" customWidth="1"/>
    <col min="15619" max="15621" width="12.42578125" style="51" customWidth="1"/>
    <col min="15622" max="15622" width="28.5703125" style="51" customWidth="1"/>
    <col min="15623" max="15870" width="9.140625" style="51"/>
    <col min="15871" max="15871" width="8.28515625" style="51" customWidth="1"/>
    <col min="15872" max="15872" width="27.42578125" style="51" customWidth="1"/>
    <col min="15873" max="15873" width="14.42578125" style="51" customWidth="1"/>
    <col min="15874" max="15874" width="15.7109375" style="51" customWidth="1"/>
    <col min="15875" max="15877" width="12.42578125" style="51" customWidth="1"/>
    <col min="15878" max="15878" width="28.5703125" style="51" customWidth="1"/>
    <col min="15879" max="16126" width="9.140625" style="51"/>
    <col min="16127" max="16127" width="8.28515625" style="51" customWidth="1"/>
    <col min="16128" max="16128" width="27.42578125" style="51" customWidth="1"/>
    <col min="16129" max="16129" width="14.42578125" style="51" customWidth="1"/>
    <col min="16130" max="16130" width="15.7109375" style="51" customWidth="1"/>
    <col min="16131" max="16133" width="12.42578125" style="51" customWidth="1"/>
    <col min="16134" max="16134" width="28.5703125" style="51" customWidth="1"/>
    <col min="16135" max="16384" width="9.140625" style="51"/>
  </cols>
  <sheetData>
    <row r="1" spans="1:8" s="48" customFormat="1" ht="21">
      <c r="A1" s="45"/>
      <c r="B1" s="46"/>
      <c r="C1" s="47"/>
      <c r="D1" s="47"/>
      <c r="E1" s="47"/>
    </row>
    <row r="2" spans="1:8" s="48" customFormat="1" ht="23.25">
      <c r="A2" s="191" t="s">
        <v>158</v>
      </c>
      <c r="B2" s="191"/>
      <c r="C2" s="191"/>
      <c r="D2" s="191"/>
      <c r="E2" s="191"/>
      <c r="F2" s="191"/>
    </row>
    <row r="3" spans="1:8" s="48" customFormat="1" ht="23.25">
      <c r="A3" s="159"/>
      <c r="B3" s="159"/>
      <c r="C3" s="159"/>
      <c r="D3" s="159"/>
      <c r="E3" s="159"/>
      <c r="F3" s="159"/>
    </row>
    <row r="4" spans="1:8" s="48" customFormat="1" ht="18.75" customHeight="1">
      <c r="A4" s="239" t="s">
        <v>60</v>
      </c>
      <c r="B4" s="240" t="s">
        <v>61</v>
      </c>
      <c r="C4" s="237" t="s">
        <v>133</v>
      </c>
      <c r="D4" s="190"/>
      <c r="E4" s="190"/>
      <c r="F4" s="190"/>
      <c r="G4" s="238"/>
      <c r="H4" s="82"/>
    </row>
    <row r="5" spans="1:8" s="49" customFormat="1" ht="23.25" customHeight="1">
      <c r="A5" s="239"/>
      <c r="B5" s="240"/>
      <c r="C5" s="237" t="s">
        <v>50</v>
      </c>
      <c r="D5" s="190"/>
      <c r="E5" s="190"/>
      <c r="F5" s="190"/>
      <c r="G5" s="238"/>
      <c r="H5" s="83" t="s">
        <v>62</v>
      </c>
    </row>
    <row r="6" spans="1:8" s="49" customFormat="1" ht="23.25" customHeight="1">
      <c r="A6" s="239"/>
      <c r="B6" s="240"/>
      <c r="C6" s="75" t="s">
        <v>34</v>
      </c>
      <c r="D6" s="81" t="s">
        <v>63</v>
      </c>
      <c r="E6" s="185" t="s">
        <v>33</v>
      </c>
      <c r="F6" s="186"/>
      <c r="G6" s="186"/>
      <c r="H6" s="74"/>
    </row>
    <row r="7" spans="1:8" s="49" customFormat="1" ht="23.25" customHeight="1">
      <c r="A7" s="239"/>
      <c r="B7" s="240"/>
      <c r="C7" s="78"/>
      <c r="D7" s="79"/>
      <c r="E7" s="80" t="s">
        <v>34</v>
      </c>
      <c r="F7" s="79" t="s">
        <v>56</v>
      </c>
      <c r="G7" s="158" t="s">
        <v>57</v>
      </c>
      <c r="H7" s="76"/>
    </row>
    <row r="8" spans="1:8" s="50" customFormat="1" ht="23.25">
      <c r="A8" s="64">
        <v>1</v>
      </c>
      <c r="B8" s="151"/>
      <c r="C8" s="152">
        <f>+D8+E8</f>
        <v>0</v>
      </c>
      <c r="D8" s="152"/>
      <c r="E8" s="153">
        <f>+F8+G8</f>
        <v>0</v>
      </c>
      <c r="F8" s="154"/>
      <c r="G8" s="154"/>
      <c r="H8" s="154"/>
    </row>
    <row r="9" spans="1:8" s="50" customFormat="1" ht="23.25">
      <c r="A9" s="64">
        <v>2</v>
      </c>
      <c r="B9" s="155"/>
      <c r="C9" s="152">
        <f t="shared" ref="C9:C17" si="0">+D9+E9</f>
        <v>0</v>
      </c>
      <c r="D9" s="152"/>
      <c r="E9" s="153">
        <f t="shared" ref="E9:E17" si="1">+F9+G9</f>
        <v>0</v>
      </c>
      <c r="F9" s="154"/>
      <c r="G9" s="154"/>
      <c r="H9" s="154"/>
    </row>
    <row r="10" spans="1:8" s="50" customFormat="1" ht="23.25">
      <c r="A10" s="65">
        <v>3</v>
      </c>
      <c r="B10" s="156"/>
      <c r="C10" s="152">
        <f t="shared" si="0"/>
        <v>0</v>
      </c>
      <c r="D10" s="152"/>
      <c r="E10" s="153">
        <f t="shared" si="1"/>
        <v>0</v>
      </c>
      <c r="F10" s="154"/>
      <c r="G10" s="154"/>
      <c r="H10" s="154"/>
    </row>
    <row r="11" spans="1:8" s="50" customFormat="1" ht="23.25">
      <c r="A11" s="65">
        <v>4</v>
      </c>
      <c r="B11" s="156"/>
      <c r="C11" s="152">
        <f t="shared" si="0"/>
        <v>0</v>
      </c>
      <c r="D11" s="152"/>
      <c r="E11" s="153">
        <f t="shared" si="1"/>
        <v>0</v>
      </c>
      <c r="F11" s="154"/>
      <c r="G11" s="154"/>
      <c r="H11" s="154"/>
    </row>
    <row r="12" spans="1:8" s="50" customFormat="1" ht="23.25">
      <c r="A12" s="65">
        <v>5</v>
      </c>
      <c r="B12" s="156"/>
      <c r="C12" s="152">
        <f t="shared" si="0"/>
        <v>0</v>
      </c>
      <c r="D12" s="152"/>
      <c r="E12" s="153">
        <f t="shared" si="1"/>
        <v>0</v>
      </c>
      <c r="F12" s="154"/>
      <c r="G12" s="154"/>
      <c r="H12" s="154"/>
    </row>
    <row r="13" spans="1:8" s="50" customFormat="1" ht="23.25">
      <c r="A13" s="65">
        <v>6</v>
      </c>
      <c r="B13" s="156"/>
      <c r="C13" s="152">
        <f t="shared" si="0"/>
        <v>0</v>
      </c>
      <c r="D13" s="152"/>
      <c r="E13" s="153">
        <f t="shared" si="1"/>
        <v>0</v>
      </c>
      <c r="F13" s="154"/>
      <c r="G13" s="154"/>
      <c r="H13" s="154"/>
    </row>
    <row r="14" spans="1:8" s="50" customFormat="1" ht="23.25">
      <c r="A14" s="65"/>
      <c r="B14" s="156"/>
      <c r="C14" s="152">
        <f t="shared" si="0"/>
        <v>0</v>
      </c>
      <c r="D14" s="152"/>
      <c r="E14" s="153">
        <f t="shared" si="1"/>
        <v>0</v>
      </c>
      <c r="F14" s="154"/>
      <c r="G14" s="154"/>
      <c r="H14" s="154"/>
    </row>
    <row r="15" spans="1:8" s="50" customFormat="1" ht="23.25">
      <c r="A15" s="65"/>
      <c r="B15" s="156"/>
      <c r="C15" s="152">
        <f t="shared" si="0"/>
        <v>0</v>
      </c>
      <c r="D15" s="152"/>
      <c r="E15" s="153">
        <f t="shared" si="1"/>
        <v>0</v>
      </c>
      <c r="F15" s="154"/>
      <c r="G15" s="154"/>
      <c r="H15" s="154"/>
    </row>
    <row r="16" spans="1:8" s="50" customFormat="1" ht="23.25">
      <c r="A16" s="65"/>
      <c r="B16" s="156"/>
      <c r="C16" s="152">
        <f t="shared" si="0"/>
        <v>0</v>
      </c>
      <c r="D16" s="152"/>
      <c r="E16" s="153">
        <f t="shared" si="1"/>
        <v>0</v>
      </c>
      <c r="F16" s="154"/>
      <c r="G16" s="154"/>
      <c r="H16" s="154"/>
    </row>
    <row r="17" spans="1:8" s="50" customFormat="1" ht="23.25">
      <c r="A17" s="65"/>
      <c r="B17" s="156"/>
      <c r="C17" s="152">
        <f t="shared" si="0"/>
        <v>0</v>
      </c>
      <c r="D17" s="152"/>
      <c r="E17" s="153">
        <f t="shared" si="1"/>
        <v>0</v>
      </c>
      <c r="F17" s="154"/>
      <c r="G17" s="154"/>
      <c r="H17" s="154"/>
    </row>
    <row r="18" spans="1:8" s="49" customFormat="1" ht="23.25">
      <c r="A18" s="66"/>
      <c r="B18" s="67" t="s">
        <v>86</v>
      </c>
      <c r="C18" s="68">
        <f>SUM(C8:C17)</f>
        <v>0</v>
      </c>
      <c r="D18" s="68">
        <f t="shared" ref="D18:H18" si="2">SUM(D8:D17)</f>
        <v>0</v>
      </c>
      <c r="E18" s="68">
        <f t="shared" si="2"/>
        <v>0</v>
      </c>
      <c r="F18" s="68">
        <f t="shared" si="2"/>
        <v>0</v>
      </c>
      <c r="G18" s="68">
        <f t="shared" si="2"/>
        <v>0</v>
      </c>
      <c r="H18" s="68">
        <f t="shared" si="2"/>
        <v>0</v>
      </c>
    </row>
    <row r="44" spans="5:6">
      <c r="E44" s="192" t="s">
        <v>104</v>
      </c>
      <c r="F44" s="192"/>
    </row>
  </sheetData>
  <mergeCells count="7">
    <mergeCell ref="E44:F44"/>
    <mergeCell ref="A2:F2"/>
    <mergeCell ref="A4:A7"/>
    <mergeCell ref="B4:B7"/>
    <mergeCell ref="C4:G4"/>
    <mergeCell ref="C5:G5"/>
    <mergeCell ref="E6:G6"/>
  </mergeCells>
  <pageMargins left="0.56000000000000005" right="0.15748031496062992" top="0.76" bottom="0.81" header="0.47" footer="0.51"/>
  <pageSetup paperSize="9" scale="7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IV56"/>
  <sheetViews>
    <sheetView showGridLines="0" view="pageBreakPreview" zoomScale="120" zoomScaleNormal="100" zoomScaleSheetLayoutView="120" workbookViewId="0">
      <pane ySplit="5" topLeftCell="A6" activePane="bottomLeft" state="frozen"/>
      <selection pane="bottomLeft" activeCell="L10" sqref="L10"/>
    </sheetView>
  </sheetViews>
  <sheetFormatPr defaultColWidth="8.85546875" defaultRowHeight="21" customHeight="1"/>
  <cols>
    <col min="1" max="1" width="7.28515625" style="20" customWidth="1"/>
    <col min="2" max="2" width="20.85546875" style="20" customWidth="1"/>
    <col min="3" max="3" width="2.42578125" style="20" customWidth="1"/>
    <col min="4" max="4" width="22.140625" style="20" customWidth="1"/>
    <col min="5" max="5" width="21.7109375" style="20" customWidth="1"/>
    <col min="6" max="6" width="24.5703125" style="20" customWidth="1"/>
    <col min="7" max="7" width="21.7109375" style="20" hidden="1" customWidth="1"/>
    <col min="8" max="8" width="24.7109375" style="21" customWidth="1"/>
    <col min="9" max="9" width="48.140625" style="1" hidden="1" customWidth="1"/>
    <col min="10" max="11" width="12.28515625" style="2" customWidth="1"/>
    <col min="12" max="12" width="8.85546875" style="1" customWidth="1"/>
    <col min="13" max="13" width="15.85546875" style="1" customWidth="1"/>
    <col min="14" max="256" width="8.85546875" style="1" customWidth="1"/>
    <col min="257" max="16384" width="8.85546875" style="3"/>
  </cols>
  <sheetData>
    <row r="1" spans="1:256" ht="21" customHeight="1">
      <c r="A1" s="179" t="str">
        <f>'สรุป (ต้นทุน+รายได้)'!B1</f>
        <v>หน่วยงาน  ..................................</v>
      </c>
      <c r="B1" s="180"/>
      <c r="C1" s="180"/>
      <c r="D1" s="180"/>
      <c r="E1" s="180"/>
      <c r="F1" s="180"/>
      <c r="G1" s="180"/>
      <c r="H1" s="181"/>
    </row>
    <row r="2" spans="1:256" ht="21" customHeight="1">
      <c r="A2" s="182" t="s">
        <v>0</v>
      </c>
      <c r="B2" s="183"/>
      <c r="C2" s="183"/>
      <c r="D2" s="183"/>
      <c r="E2" s="183"/>
      <c r="F2" s="183"/>
      <c r="G2" s="183"/>
      <c r="H2" s="184"/>
    </row>
    <row r="3" spans="1:256" ht="21" customHeight="1">
      <c r="A3" s="182" t="s">
        <v>100</v>
      </c>
      <c r="B3" s="183"/>
      <c r="C3" s="183"/>
      <c r="D3" s="183"/>
      <c r="E3" s="183"/>
      <c r="F3" s="183"/>
      <c r="G3" s="183"/>
      <c r="H3" s="184"/>
    </row>
    <row r="4" spans="1:256" s="7" customFormat="1" ht="18.75" customHeight="1">
      <c r="A4" s="173" t="s">
        <v>51</v>
      </c>
      <c r="B4" s="174"/>
      <c r="C4" s="174"/>
      <c r="D4" s="174"/>
      <c r="E4" s="175"/>
      <c r="F4" s="173" t="s">
        <v>95</v>
      </c>
      <c r="G4" s="175"/>
      <c r="H4" s="86" t="s">
        <v>97</v>
      </c>
      <c r="I4" s="4"/>
      <c r="J4" s="5"/>
      <c r="K4" s="5"/>
      <c r="L4" s="4"/>
      <c r="M4" s="6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</row>
    <row r="5" spans="1:256" s="10" customFormat="1" ht="15" customHeight="1">
      <c r="A5" s="176"/>
      <c r="B5" s="177"/>
      <c r="C5" s="177"/>
      <c r="D5" s="177"/>
      <c r="E5" s="178"/>
      <c r="F5" s="142" t="s">
        <v>50</v>
      </c>
      <c r="G5" s="148" t="s">
        <v>96</v>
      </c>
      <c r="H5" s="87" t="s">
        <v>50</v>
      </c>
      <c r="I5" s="8"/>
      <c r="J5" s="9"/>
      <c r="K5" s="9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</row>
    <row r="6" spans="1:256" s="13" customFormat="1" ht="21" customHeight="1">
      <c r="A6" s="88" t="s">
        <v>1</v>
      </c>
      <c r="B6" s="89"/>
      <c r="C6" s="90"/>
      <c r="D6" s="91"/>
      <c r="E6" s="89"/>
      <c r="F6" s="90" t="s">
        <v>2</v>
      </c>
      <c r="G6" s="90" t="s">
        <v>2</v>
      </c>
      <c r="H6" s="92" t="s">
        <v>2</v>
      </c>
      <c r="I6" s="93"/>
      <c r="J6" s="12"/>
      <c r="K6" s="12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</row>
    <row r="7" spans="1:256" s="13" customFormat="1" ht="21" customHeight="1">
      <c r="A7" s="88"/>
      <c r="B7" s="94" t="s">
        <v>3</v>
      </c>
      <c r="C7" s="94"/>
      <c r="D7" s="94"/>
      <c r="E7" s="95" t="s">
        <v>87</v>
      </c>
      <c r="F7" s="128">
        <v>9758711.4800000004</v>
      </c>
      <c r="G7" s="128">
        <f>12193086.75</f>
        <v>12193086.75</v>
      </c>
      <c r="H7" s="96">
        <f>'สรุป (ต้นทุน+รายได้)'!E10</f>
        <v>0</v>
      </c>
      <c r="I7" s="93"/>
      <c r="J7" s="12"/>
      <c r="K7" s="14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</row>
    <row r="8" spans="1:256" ht="21.95" customHeight="1">
      <c r="A8" s="97"/>
      <c r="B8" s="98" t="s">
        <v>4</v>
      </c>
      <c r="C8" s="98"/>
      <c r="D8" s="98"/>
      <c r="E8" s="99"/>
      <c r="F8" s="99"/>
      <c r="G8" s="99"/>
      <c r="H8" s="96">
        <v>0</v>
      </c>
      <c r="I8" s="100"/>
    </row>
    <row r="9" spans="1:256" ht="21.95" customHeight="1">
      <c r="A9" s="97"/>
      <c r="B9" s="98" t="s">
        <v>5</v>
      </c>
      <c r="C9" s="98"/>
      <c r="D9" s="98"/>
      <c r="E9" s="99"/>
      <c r="F9" s="99"/>
      <c r="G9" s="99"/>
      <c r="H9" s="96">
        <v>0</v>
      </c>
      <c r="I9" s="100"/>
    </row>
    <row r="10" spans="1:256" ht="21.95" customHeight="1">
      <c r="A10" s="97"/>
      <c r="B10" s="98" t="s">
        <v>6</v>
      </c>
      <c r="C10" s="98"/>
      <c r="D10" s="98"/>
      <c r="E10" s="99"/>
      <c r="F10" s="99"/>
      <c r="G10" s="99"/>
      <c r="H10" s="96">
        <v>0</v>
      </c>
      <c r="I10" s="100"/>
    </row>
    <row r="11" spans="1:256" ht="21.95" customHeight="1">
      <c r="A11" s="97"/>
      <c r="B11" s="98" t="s">
        <v>7</v>
      </c>
      <c r="C11" s="98"/>
      <c r="D11" s="98"/>
      <c r="E11" s="99"/>
      <c r="F11" s="99"/>
      <c r="G11" s="99"/>
      <c r="H11" s="96">
        <v>0</v>
      </c>
      <c r="I11" s="100"/>
    </row>
    <row r="12" spans="1:256" s="16" customFormat="1" ht="19.5" customHeight="1" thickBot="1">
      <c r="A12" s="101"/>
      <c r="B12" s="102" t="s">
        <v>8</v>
      </c>
      <c r="C12" s="101"/>
      <c r="D12" s="101"/>
      <c r="E12" s="103"/>
      <c r="F12" s="129">
        <f>SUM(F7:F11)</f>
        <v>9758711.4800000004</v>
      </c>
      <c r="G12" s="136">
        <f>SUM(G7:G11)</f>
        <v>12193086.75</v>
      </c>
      <c r="H12" s="104">
        <f>SUM(H7:H11)</f>
        <v>0</v>
      </c>
      <c r="I12" s="105"/>
      <c r="J12" s="15"/>
      <c r="K12" s="15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</row>
    <row r="13" spans="1:256" ht="19.5" customHeight="1">
      <c r="A13" s="106" t="s">
        <v>9</v>
      </c>
      <c r="B13" s="97"/>
      <c r="C13" s="97"/>
      <c r="D13" s="97"/>
      <c r="E13" s="89"/>
      <c r="F13" s="135"/>
      <c r="G13" s="126"/>
      <c r="H13" s="96"/>
      <c r="I13" s="100"/>
    </row>
    <row r="14" spans="1:256" ht="21.95" customHeight="1">
      <c r="A14" s="97"/>
      <c r="B14" s="98" t="s">
        <v>10</v>
      </c>
      <c r="C14" s="98"/>
      <c r="D14" s="98"/>
      <c r="E14" s="95" t="s">
        <v>88</v>
      </c>
      <c r="F14" s="128">
        <v>4508033.8499999996</v>
      </c>
      <c r="G14" s="128">
        <f>7612861</f>
        <v>7612861</v>
      </c>
      <c r="H14" s="96">
        <f>'สรุป (ต้นทุน+รายได้)'!D32</f>
        <v>0</v>
      </c>
      <c r="I14" s="100"/>
    </row>
    <row r="15" spans="1:256" ht="21.95" customHeight="1">
      <c r="A15" s="97"/>
      <c r="B15" s="98" t="s">
        <v>11</v>
      </c>
      <c r="C15" s="98"/>
      <c r="D15" s="98"/>
      <c r="E15" s="99"/>
      <c r="F15" s="99"/>
      <c r="G15" s="99"/>
      <c r="H15" s="96">
        <v>0</v>
      </c>
      <c r="I15" s="100"/>
    </row>
    <row r="16" spans="1:256" ht="21.95" customHeight="1">
      <c r="A16" s="97"/>
      <c r="B16" s="98" t="s">
        <v>12</v>
      </c>
      <c r="C16" s="98"/>
      <c r="D16" s="98"/>
      <c r="E16" s="99"/>
      <c r="F16" s="99"/>
      <c r="G16" s="99"/>
      <c r="H16" s="96">
        <v>0</v>
      </c>
      <c r="I16" s="100"/>
    </row>
    <row r="17" spans="1:256" ht="21.95" customHeight="1">
      <c r="A17" s="97"/>
      <c r="B17" s="98" t="s">
        <v>13</v>
      </c>
      <c r="C17" s="98"/>
      <c r="D17" s="98"/>
      <c r="E17" s="99"/>
      <c r="F17" s="99"/>
      <c r="G17" s="99"/>
      <c r="H17" s="96">
        <v>0</v>
      </c>
      <c r="I17" s="100"/>
    </row>
    <row r="18" spans="1:256" ht="21.95" customHeight="1">
      <c r="A18" s="97"/>
      <c r="B18" s="98" t="s">
        <v>14</v>
      </c>
      <c r="C18" s="98"/>
      <c r="D18" s="98"/>
      <c r="E18" s="99"/>
      <c r="F18" s="99"/>
      <c r="G18" s="99"/>
      <c r="H18" s="96">
        <v>0</v>
      </c>
      <c r="I18" s="100"/>
    </row>
    <row r="19" spans="1:256" s="16" customFormat="1" ht="18" customHeight="1" thickBot="1">
      <c r="A19" s="101"/>
      <c r="B19" s="102" t="s">
        <v>15</v>
      </c>
      <c r="C19" s="101"/>
      <c r="D19" s="101"/>
      <c r="E19" s="103"/>
      <c r="F19" s="130">
        <f>SUM(F14:F18)</f>
        <v>4508033.8499999996</v>
      </c>
      <c r="G19" s="136">
        <f>SUM(G14:G18)</f>
        <v>7612861</v>
      </c>
      <c r="H19" s="138">
        <f>H14</f>
        <v>0</v>
      </c>
      <c r="I19" s="107"/>
      <c r="J19" s="15"/>
      <c r="K19" s="15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</row>
    <row r="20" spans="1:256" s="16" customFormat="1" ht="22.5" customHeight="1">
      <c r="A20" s="106" t="s">
        <v>16</v>
      </c>
      <c r="B20" s="108"/>
      <c r="C20" s="108"/>
      <c r="D20" s="108"/>
      <c r="E20" s="109"/>
      <c r="F20" s="137">
        <f>F12-F14</f>
        <v>5250677.6300000008</v>
      </c>
      <c r="G20" s="131">
        <f>G12-G14</f>
        <v>4580225.75</v>
      </c>
      <c r="H20" s="110">
        <f>+H12-H19</f>
        <v>0</v>
      </c>
      <c r="I20" s="105"/>
      <c r="J20" s="15"/>
      <c r="K20" s="15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  <c r="IU20" s="14"/>
      <c r="IV20" s="14"/>
    </row>
    <row r="21" spans="1:256" ht="21" customHeight="1">
      <c r="A21" s="106" t="s">
        <v>17</v>
      </c>
      <c r="B21" s="97"/>
      <c r="C21" s="97"/>
      <c r="D21" s="97"/>
      <c r="E21" s="89"/>
      <c r="F21" s="111">
        <f>F20/F12*100</f>
        <v>53.805029903394583</v>
      </c>
      <c r="G21" s="134">
        <f>G20/G12*100</f>
        <v>37.56412009452815</v>
      </c>
      <c r="H21" s="111" t="e">
        <f>H20/H12*100</f>
        <v>#DIV/0!</v>
      </c>
      <c r="I21" s="100"/>
    </row>
    <row r="22" spans="1:256" ht="6" customHeight="1">
      <c r="A22" s="112"/>
      <c r="B22" s="97"/>
      <c r="C22" s="97"/>
      <c r="D22" s="97"/>
      <c r="E22" s="89"/>
      <c r="F22" s="89"/>
      <c r="G22" s="89"/>
      <c r="H22" s="96"/>
      <c r="I22" s="100"/>
    </row>
    <row r="23" spans="1:256" ht="21.95" customHeight="1">
      <c r="A23" s="113" t="s">
        <v>18</v>
      </c>
      <c r="B23" s="97"/>
      <c r="C23" s="97"/>
      <c r="D23" s="97"/>
      <c r="E23" s="89"/>
      <c r="F23" s="89"/>
      <c r="G23" s="89"/>
      <c r="H23" s="96"/>
      <c r="I23" s="100"/>
    </row>
    <row r="24" spans="1:256" ht="20.25" customHeight="1">
      <c r="A24" s="98"/>
      <c r="B24" s="112" t="s">
        <v>19</v>
      </c>
      <c r="C24" s="97"/>
      <c r="D24" s="97"/>
      <c r="E24" s="89"/>
      <c r="F24" s="89"/>
      <c r="G24" s="89"/>
      <c r="H24" s="96">
        <v>0</v>
      </c>
      <c r="I24" s="100"/>
    </row>
    <row r="25" spans="1:256" ht="20.25" customHeight="1">
      <c r="A25" s="106" t="s">
        <v>20</v>
      </c>
      <c r="B25" s="97"/>
      <c r="C25" s="97"/>
      <c r="D25" s="97"/>
      <c r="E25" s="89"/>
      <c r="F25" s="89"/>
      <c r="G25" s="89"/>
      <c r="H25" s="97"/>
      <c r="I25" s="100"/>
      <c r="J25" s="17"/>
    </row>
    <row r="26" spans="1:256" ht="21.95" customHeight="1">
      <c r="A26" s="98" t="s">
        <v>21</v>
      </c>
      <c r="B26" s="97"/>
      <c r="C26" s="97"/>
      <c r="D26" s="97"/>
      <c r="E26" s="89"/>
      <c r="F26" s="89"/>
      <c r="G26" s="89"/>
      <c r="H26" s="97"/>
      <c r="I26" s="100"/>
    </row>
    <row r="27" spans="1:256" ht="21.95" customHeight="1">
      <c r="A27" s="97"/>
      <c r="B27" s="98" t="s">
        <v>22</v>
      </c>
      <c r="C27" s="97"/>
      <c r="D27" s="97"/>
      <c r="E27" s="89"/>
      <c r="F27" s="89"/>
      <c r="G27" s="89"/>
      <c r="H27" s="96">
        <v>0</v>
      </c>
      <c r="I27" s="100"/>
    </row>
    <row r="28" spans="1:256" ht="19.5" customHeight="1">
      <c r="A28" s="97"/>
      <c r="B28" s="98" t="s">
        <v>23</v>
      </c>
      <c r="C28" s="97"/>
      <c r="D28" s="97"/>
      <c r="E28" s="89"/>
      <c r="F28" s="89"/>
      <c r="G28" s="89"/>
      <c r="H28" s="96"/>
      <c r="I28" s="100"/>
    </row>
    <row r="29" spans="1:256" ht="21.95" customHeight="1">
      <c r="A29" s="97"/>
      <c r="B29" s="98" t="s">
        <v>24</v>
      </c>
      <c r="C29" s="97"/>
      <c r="D29" s="97"/>
      <c r="E29" s="89"/>
      <c r="F29" s="125"/>
      <c r="G29" s="125"/>
      <c r="H29" s="96"/>
      <c r="I29" s="100"/>
    </row>
    <row r="30" spans="1:256" ht="20.25" customHeight="1">
      <c r="A30" s="114"/>
      <c r="B30" s="115" t="s">
        <v>25</v>
      </c>
      <c r="C30" s="114"/>
      <c r="D30" s="114"/>
      <c r="E30" s="116"/>
      <c r="F30" s="116"/>
      <c r="G30" s="116"/>
      <c r="H30" s="117">
        <f t="shared" ref="H30" si="0">SUM(H27:H29)</f>
        <v>0</v>
      </c>
      <c r="I30" s="100"/>
    </row>
    <row r="31" spans="1:256" ht="9" customHeight="1">
      <c r="A31" s="97"/>
      <c r="B31" s="97"/>
      <c r="C31" s="97"/>
      <c r="D31" s="97"/>
      <c r="E31" s="89"/>
      <c r="F31" s="126"/>
      <c r="G31" s="126"/>
      <c r="H31" s="118"/>
      <c r="I31" s="100"/>
    </row>
    <row r="32" spans="1:256" ht="21.95" customHeight="1">
      <c r="A32" s="106" t="s">
        <v>26</v>
      </c>
      <c r="B32" s="97"/>
      <c r="C32" s="97"/>
      <c r="D32" s="97"/>
      <c r="E32" s="89"/>
      <c r="F32" s="89"/>
      <c r="G32" s="89"/>
      <c r="H32" s="96"/>
      <c r="I32" s="100"/>
    </row>
    <row r="33" spans="1:13" ht="21.95" customHeight="1">
      <c r="A33" s="97"/>
      <c r="B33" s="98" t="s">
        <v>65</v>
      </c>
      <c r="C33" s="97"/>
      <c r="D33" s="97"/>
      <c r="E33" s="94" t="s">
        <v>88</v>
      </c>
      <c r="F33" s="132">
        <v>250000</v>
      </c>
      <c r="G33" s="132">
        <v>118410</v>
      </c>
      <c r="H33" s="96">
        <f>'เอกสารแนบ 3 ดำเนินงาน'!C10</f>
        <v>0</v>
      </c>
      <c r="I33" s="100"/>
    </row>
    <row r="34" spans="1:13" ht="21.95" customHeight="1">
      <c r="A34" s="97"/>
      <c r="B34" s="98" t="s">
        <v>47</v>
      </c>
      <c r="C34" s="97"/>
      <c r="D34" s="97"/>
      <c r="E34" s="89"/>
      <c r="F34" s="89"/>
      <c r="G34" s="89"/>
      <c r="H34" s="96">
        <v>0</v>
      </c>
      <c r="I34" s="100"/>
    </row>
    <row r="35" spans="1:13" ht="21.95" customHeight="1">
      <c r="A35" s="97"/>
      <c r="B35" s="98" t="s">
        <v>48</v>
      </c>
      <c r="C35" s="97"/>
      <c r="D35" s="97"/>
      <c r="E35" s="94" t="s">
        <v>90</v>
      </c>
      <c r="F35" s="132">
        <v>2428497.4</v>
      </c>
      <c r="G35" s="132">
        <v>1492570.66</v>
      </c>
      <c r="H35" s="96">
        <f>'เอกสารแนบ 2 บุคลากร'!H29</f>
        <v>0</v>
      </c>
      <c r="I35" s="100"/>
    </row>
    <row r="36" spans="1:13" ht="21.95" customHeight="1">
      <c r="A36" s="97"/>
      <c r="B36" s="98" t="s">
        <v>92</v>
      </c>
      <c r="C36" s="97"/>
      <c r="D36" s="97"/>
      <c r="E36" s="119"/>
      <c r="F36" s="143"/>
      <c r="G36" s="143"/>
      <c r="H36" s="96">
        <v>0</v>
      </c>
      <c r="I36" s="100"/>
    </row>
    <row r="37" spans="1:13" ht="21.95" customHeight="1">
      <c r="A37" s="97"/>
      <c r="B37" s="120" t="s">
        <v>93</v>
      </c>
      <c r="C37" s="97"/>
      <c r="D37" s="97"/>
      <c r="E37" s="89"/>
      <c r="F37" s="89"/>
      <c r="G37" s="89"/>
      <c r="H37" s="96">
        <v>0</v>
      </c>
      <c r="I37" s="100"/>
    </row>
    <row r="38" spans="1:13" ht="21.95" customHeight="1">
      <c r="A38" s="97"/>
      <c r="B38" s="120" t="s">
        <v>94</v>
      </c>
      <c r="C38" s="97"/>
      <c r="D38" s="97"/>
      <c r="E38" s="89"/>
      <c r="F38" s="89"/>
      <c r="G38" s="89"/>
      <c r="H38" s="96">
        <v>0</v>
      </c>
      <c r="I38" s="121"/>
    </row>
    <row r="39" spans="1:13" ht="21.95" customHeight="1">
      <c r="A39" s="97"/>
      <c r="B39" s="98" t="s">
        <v>27</v>
      </c>
      <c r="C39" s="97"/>
      <c r="D39" s="97"/>
      <c r="E39" s="89"/>
      <c r="F39" s="89"/>
      <c r="G39" s="89"/>
      <c r="H39" s="96">
        <v>0</v>
      </c>
      <c r="I39" s="100"/>
    </row>
    <row r="40" spans="1:13" ht="21.95" customHeight="1">
      <c r="A40" s="97"/>
      <c r="B40" s="98" t="s">
        <v>52</v>
      </c>
      <c r="C40" s="97"/>
      <c r="D40" s="97"/>
      <c r="E40" s="89"/>
      <c r="F40" s="89"/>
      <c r="G40" s="89"/>
      <c r="H40" s="96">
        <v>0</v>
      </c>
      <c r="I40" s="100"/>
    </row>
    <row r="41" spans="1:13" ht="21.95" customHeight="1">
      <c r="A41" s="97"/>
      <c r="B41" s="98" t="s">
        <v>53</v>
      </c>
      <c r="C41" s="97"/>
      <c r="D41" s="97"/>
      <c r="E41" s="89"/>
      <c r="F41" s="89"/>
      <c r="G41" s="89"/>
      <c r="H41" s="96">
        <v>0</v>
      </c>
      <c r="I41" s="100"/>
    </row>
    <row r="42" spans="1:13" ht="21.95" customHeight="1">
      <c r="A42" s="97"/>
      <c r="B42" s="98" t="s">
        <v>54</v>
      </c>
      <c r="C42" s="97"/>
      <c r="D42" s="97"/>
      <c r="E42" s="89"/>
      <c r="F42" s="89"/>
      <c r="G42" s="89"/>
      <c r="H42" s="96">
        <v>0</v>
      </c>
      <c r="I42" s="100"/>
    </row>
    <row r="43" spans="1:13" ht="16.5" customHeight="1">
      <c r="A43" s="97"/>
      <c r="B43" s="98" t="s">
        <v>55</v>
      </c>
      <c r="C43" s="97"/>
      <c r="D43" s="97"/>
      <c r="E43" s="89"/>
      <c r="F43" s="89"/>
      <c r="G43" s="89"/>
      <c r="H43" s="96">
        <v>0</v>
      </c>
      <c r="I43" s="100"/>
    </row>
    <row r="44" spans="1:13" ht="21.95" customHeight="1">
      <c r="A44" s="97"/>
      <c r="B44" s="98" t="s">
        <v>49</v>
      </c>
      <c r="C44" s="97"/>
      <c r="D44" s="97"/>
      <c r="E44" s="94" t="s">
        <v>88</v>
      </c>
      <c r="F44" s="132">
        <v>501000</v>
      </c>
      <c r="G44" s="132">
        <v>747887.01</v>
      </c>
      <c r="H44" s="96">
        <f>'เอกสารแนบ 3 ดำเนินงาน'!C15</f>
        <v>0</v>
      </c>
      <c r="I44" s="100"/>
    </row>
    <row r="45" spans="1:13" ht="21.95" customHeight="1">
      <c r="A45" s="97"/>
      <c r="B45" s="98" t="s">
        <v>28</v>
      </c>
      <c r="C45" s="97"/>
      <c r="D45" s="97"/>
      <c r="E45" s="94" t="s">
        <v>88</v>
      </c>
      <c r="F45" s="132">
        <v>156000</v>
      </c>
      <c r="G45" s="132">
        <v>385391.48</v>
      </c>
      <c r="H45" s="96">
        <f>'เอกสารแนบ 3 ดำเนินงาน'!C24</f>
        <v>0</v>
      </c>
      <c r="I45" s="100"/>
      <c r="L45" s="18"/>
    </row>
    <row r="46" spans="1:13" ht="21.95" customHeight="1">
      <c r="A46" s="97"/>
      <c r="B46" s="98" t="s">
        <v>29</v>
      </c>
      <c r="C46" s="97"/>
      <c r="D46" s="97"/>
      <c r="E46" s="94" t="s">
        <v>89</v>
      </c>
      <c r="F46" s="132">
        <v>36000</v>
      </c>
      <c r="G46" s="132">
        <f>38400</f>
        <v>38400</v>
      </c>
      <c r="H46" s="96">
        <v>22000</v>
      </c>
      <c r="I46" s="100"/>
      <c r="L46" s="18"/>
    </row>
    <row r="47" spans="1:13" ht="21.95" customHeight="1">
      <c r="A47" s="97"/>
      <c r="B47" s="98" t="s">
        <v>98</v>
      </c>
      <c r="C47" s="97"/>
      <c r="D47" s="97"/>
      <c r="E47" s="94" t="s">
        <v>91</v>
      </c>
      <c r="F47" s="132">
        <v>22000</v>
      </c>
      <c r="G47" s="132">
        <f>38400</f>
        <v>38400</v>
      </c>
      <c r="H47" s="96">
        <f>'เอกสารแนบ 4สาธารณูปโภค'!E18</f>
        <v>0</v>
      </c>
      <c r="I47" s="100"/>
      <c r="K47" s="61"/>
    </row>
    <row r="48" spans="1:13" ht="21.95" customHeight="1" thickBot="1">
      <c r="A48" s="114"/>
      <c r="B48" s="102" t="s">
        <v>30</v>
      </c>
      <c r="C48" s="101"/>
      <c r="D48" s="101"/>
      <c r="E48" s="101"/>
      <c r="F48" s="139">
        <f>SUM(F33:F47)</f>
        <v>3393497.4</v>
      </c>
      <c r="G48" s="133">
        <f>SUM(G33:G47)</f>
        <v>2821059.15</v>
      </c>
      <c r="H48" s="104">
        <f>SUM(H33:H47)</f>
        <v>22000</v>
      </c>
      <c r="I48" s="122"/>
      <c r="K48" s="63"/>
      <c r="M48" s="18"/>
    </row>
    <row r="49" spans="1:13" ht="6.75" customHeight="1">
      <c r="A49" s="97"/>
      <c r="B49" s="97"/>
      <c r="C49" s="97"/>
      <c r="D49" s="97"/>
      <c r="E49" s="97"/>
      <c r="F49" s="127"/>
      <c r="G49" s="140"/>
      <c r="H49" s="144"/>
      <c r="I49" s="100"/>
    </row>
    <row r="50" spans="1:13" ht="21.95" customHeight="1">
      <c r="A50" s="102" t="s">
        <v>31</v>
      </c>
      <c r="B50" s="101"/>
      <c r="C50" s="101"/>
      <c r="D50" s="101"/>
      <c r="E50" s="101"/>
      <c r="F50" s="146">
        <f>F20-F48</f>
        <v>1857180.2300000009</v>
      </c>
      <c r="G50" s="145">
        <f>G20-G48</f>
        <v>1759166.6</v>
      </c>
      <c r="H50" s="147">
        <f>H12-H19-H48</f>
        <v>-22000</v>
      </c>
      <c r="I50" s="121"/>
      <c r="J50" s="19"/>
      <c r="K50" s="62"/>
      <c r="M50" s="18"/>
    </row>
    <row r="52" spans="1:13" ht="21" customHeight="1">
      <c r="I52" s="1" t="s">
        <v>45</v>
      </c>
    </row>
    <row r="53" spans="1:13" ht="21" customHeight="1">
      <c r="H53" s="22"/>
      <c r="I53" s="18"/>
      <c r="M53" s="18"/>
    </row>
    <row r="54" spans="1:13" ht="21" customHeight="1">
      <c r="E54" s="22"/>
      <c r="F54" s="22"/>
      <c r="G54" s="22"/>
    </row>
    <row r="55" spans="1:13" ht="21" customHeight="1">
      <c r="I55" s="18"/>
    </row>
    <row r="56" spans="1:13" ht="21" customHeight="1">
      <c r="I56" s="18"/>
    </row>
  </sheetData>
  <mergeCells count="5">
    <mergeCell ref="A1:H1"/>
    <mergeCell ref="A2:H2"/>
    <mergeCell ref="A3:H3"/>
    <mergeCell ref="A4:E5"/>
    <mergeCell ref="F4:G4"/>
  </mergeCells>
  <pageMargins left="1.0629921259842521" right="0.15748031496062992" top="0.38" bottom="0.39370078740157483" header="0.22" footer="0.17"/>
  <pageSetup paperSize="9" scale="72" fitToHeight="0" orientation="portrait" r:id="rId1"/>
  <headerFooter>
    <oddFooter>&amp;C&amp;"Helvetica,Regular"&amp;12&amp;K000000&amp;P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3671463EDD694BA2F7AE256FD93922" ma:contentTypeVersion="10" ma:contentTypeDescription="Create a new document." ma:contentTypeScope="" ma:versionID="e53025f53bdbc257ab65cbf579ea7033">
  <xsd:schema xmlns:xsd="http://www.w3.org/2001/XMLSchema" xmlns:xs="http://www.w3.org/2001/XMLSchema" xmlns:p="http://schemas.microsoft.com/office/2006/metadata/properties" xmlns:ns3="b090deb9-7da9-411c-8611-19eaba805011" targetNamespace="http://schemas.microsoft.com/office/2006/metadata/properties" ma:root="true" ma:fieldsID="692a9f32e6df033a465ef50c68f305f7" ns3:_="">
    <xsd:import namespace="b090deb9-7da9-411c-8611-19eaba80501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90deb9-7da9-411c-8611-19eaba8050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37139D-E2FA-4DA6-A1C0-975D02E8D3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90deb9-7da9-411c-8611-19eaba8050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1319258-50A5-4568-B39B-56B7DB9EBDCB}">
  <ds:schemaRefs>
    <ds:schemaRef ds:uri="http://purl.org/dc/terms/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b090deb9-7da9-411c-8611-19eaba805011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8F3CF18-20B2-4A44-B7D8-EDF8E380D7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สรุป (ต้นทุน+รายได้)</vt:lpstr>
      <vt:lpstr>เอกสารแนบ 1 รายได้</vt:lpstr>
      <vt:lpstr>เอกสารแนบ 2 บุคลากร</vt:lpstr>
      <vt:lpstr>เอกสารแนบ 3 ดำเนินงาน</vt:lpstr>
      <vt:lpstr>เอกสารแนบ 4สาธารณูปโภค</vt:lpstr>
      <vt:lpstr>เอกสารแนบ 5 งบลงทุน</vt:lpstr>
      <vt:lpstr>เอกสารแนบ 6 อุดหนุน</vt:lpstr>
      <vt:lpstr>งบประมาณกำไรขาดทุน 61-62</vt:lpstr>
      <vt:lpstr>'เอกสารแนบ 2 บุคลากร'!Print_Area</vt:lpstr>
      <vt:lpstr>'งบประมาณกำไรขาดทุน 61-62'!Print_Area</vt:lpstr>
      <vt:lpstr>'งบประมาณกำไรขาดทุน 61-62'!Print_Titles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Planning</cp:lastModifiedBy>
  <cp:lastPrinted>2021-08-11T12:07:09Z</cp:lastPrinted>
  <dcterms:created xsi:type="dcterms:W3CDTF">2015-10-21T06:37:46Z</dcterms:created>
  <dcterms:modified xsi:type="dcterms:W3CDTF">2021-08-11T12:41:26Z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0x010100583671463EDD694BA2F7AE256FD93922</vt:lpwstr>
  </property>
</Properties>
</file>