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8_{E752E2A0-C8CC-4739-99B6-45A715FC0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ศศ" sheetId="2" r:id="rId1"/>
  </sheets>
  <definedNames>
    <definedName name="_xlnm.Print_Titles" localSheetId="0">'ftes2567-ศศ'!$2:$4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F7" i="2"/>
  <c r="G7" i="2"/>
  <c r="H7" i="2"/>
  <c r="I7" i="2"/>
  <c r="J7" i="2"/>
  <c r="B7" i="2"/>
  <c r="B10" i="2"/>
  <c r="C8" i="2"/>
  <c r="D8" i="2"/>
  <c r="E8" i="2"/>
  <c r="F8" i="2"/>
  <c r="G8" i="2"/>
  <c r="H8" i="2"/>
  <c r="I8" i="2"/>
  <c r="J8" i="2"/>
  <c r="B8" i="2"/>
  <c r="B48" i="2"/>
  <c r="C161" i="2" l="1"/>
  <c r="C160" i="2" s="1"/>
  <c r="D161" i="2"/>
  <c r="D160" i="2" s="1"/>
  <c r="E161" i="2"/>
  <c r="E160" i="2" s="1"/>
  <c r="F161" i="2"/>
  <c r="F160" i="2" s="1"/>
  <c r="G161" i="2"/>
  <c r="G160" i="2" s="1"/>
  <c r="H161" i="2"/>
  <c r="H160" i="2" s="1"/>
  <c r="I161" i="2"/>
  <c r="I160" i="2" s="1"/>
  <c r="J161" i="2"/>
  <c r="J160" i="2" s="1"/>
  <c r="B161" i="2"/>
  <c r="B160" i="2" s="1"/>
  <c r="C142" i="2"/>
  <c r="C141" i="2" s="1"/>
  <c r="D142" i="2"/>
  <c r="D141" i="2" s="1"/>
  <c r="E142" i="2"/>
  <c r="E141" i="2" s="1"/>
  <c r="F142" i="2"/>
  <c r="F141" i="2" s="1"/>
  <c r="G142" i="2"/>
  <c r="G141" i="2" s="1"/>
  <c r="H142" i="2"/>
  <c r="H141" i="2" s="1"/>
  <c r="I142" i="2"/>
  <c r="I141" i="2" s="1"/>
  <c r="J142" i="2"/>
  <c r="J141" i="2" s="1"/>
  <c r="B142" i="2"/>
  <c r="B141" i="2" s="1"/>
  <c r="E130" i="2"/>
  <c r="F130" i="2"/>
  <c r="G130" i="2"/>
  <c r="H130" i="2"/>
  <c r="I130" i="2"/>
  <c r="J130" i="2"/>
  <c r="C130" i="2"/>
  <c r="D130" i="2"/>
  <c r="B130" i="2"/>
  <c r="C101" i="2"/>
  <c r="D101" i="2"/>
  <c r="E101" i="2"/>
  <c r="F101" i="2"/>
  <c r="G101" i="2"/>
  <c r="H101" i="2"/>
  <c r="I101" i="2"/>
  <c r="J101" i="2"/>
  <c r="B101" i="2"/>
  <c r="C83" i="2"/>
  <c r="D83" i="2"/>
  <c r="E83" i="2"/>
  <c r="F83" i="2"/>
  <c r="G83" i="2"/>
  <c r="H83" i="2"/>
  <c r="I83" i="2"/>
  <c r="J83" i="2"/>
  <c r="B83" i="2"/>
  <c r="C48" i="2"/>
  <c r="D48" i="2"/>
  <c r="E48" i="2"/>
  <c r="F48" i="2"/>
  <c r="G48" i="2"/>
  <c r="H48" i="2"/>
  <c r="I48" i="2"/>
  <c r="J48" i="2"/>
  <c r="C10" i="2"/>
  <c r="D10" i="2"/>
  <c r="E10" i="2"/>
  <c r="F10" i="2"/>
  <c r="G10" i="2"/>
  <c r="H10" i="2"/>
  <c r="I10" i="2"/>
  <c r="J10" i="2"/>
  <c r="B6" i="2" l="1"/>
  <c r="B5" i="2" s="1"/>
  <c r="H6" i="2"/>
  <c r="H5" i="2" s="1"/>
  <c r="J6" i="2"/>
  <c r="J5" i="2" s="1"/>
  <c r="F6" i="2"/>
  <c r="F5" i="2" s="1"/>
  <c r="C6" i="2"/>
  <c r="C5" i="2" s="1"/>
  <c r="D6" i="2"/>
  <c r="D5" i="2" s="1"/>
</calcChain>
</file>

<file path=xl/sharedStrings.xml><?xml version="1.0" encoding="utf-8"?>
<sst xmlns="http://schemas.openxmlformats.org/spreadsheetml/2006/main" count="186" uniqueCount="172">
  <si>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</si>
  <si>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</si>
  <si>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</si>
  <si>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</si>
  <si>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</si>
  <si>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</si>
  <si>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</si>
  <si>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</si>
  <si>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</si>
  <si>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</si>
  <si>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</si>
  <si>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</si>
  <si>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</si>
  <si>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เศรษฐศาสตร์</t>
  </si>
  <si>
    <t>กลุ่มมนุษย์ศาสตร์ และสังคมศาสตร์</t>
  </si>
  <si>
    <t>ปริญญาตรี</t>
  </si>
  <si>
    <t>10500501 เศรษฐศาสตร์เพื่อชีวิตประจำวันและการประกอบการ [3.00]</t>
  </si>
  <si>
    <t>10501102 หลักเศรษฐศาสตร์มหภาค [3.00]</t>
  </si>
  <si>
    <t>10502001 เศรษฐศาสตร์ทั่วไป [3.00]</t>
  </si>
  <si>
    <t>10502101 เศรษฐศาสตร์จุลภาค 1 [3.00]</t>
  </si>
  <si>
    <t>10502102 เศรษฐศาสตร์มหภาค 1 [3.00]</t>
  </si>
  <si>
    <t>10502103 เศรษฐศาสตร์จุลภาค 2 [3.00]</t>
  </si>
  <si>
    <t>10502104 เศรษฐศาสตร์มหภาค 2 [3.00]</t>
  </si>
  <si>
    <t>10502105 เศรษฐศาสตร์ระหว่างประเทศ [3.00]</t>
  </si>
  <si>
    <t>10502106 เศรษฐศาสตร์พฤติกรรม [3.00]</t>
  </si>
  <si>
    <t>10502107 ประวัติศาสตร์เศรษฐกิจและประวัติแนวคิดทางเศรษฐศาสตร์ [3.00]</t>
  </si>
  <si>
    <t>10502110 คณิตเศรษฐศาสตร์สำหรับนักเศรษฐศาสตร์ [3.00]</t>
  </si>
  <si>
    <t>10502111 หลักเศรษฐมิติ [3.00]</t>
  </si>
  <si>
    <t>10502114 การวิจัยขั้นปฏิบัติการทางเศรษฐศาสตร์ [3.00]</t>
  </si>
  <si>
    <t>10502115 การวิเคราะห์อนุกรมเวลาและการพยากรณ์เศรษฐกิจ [3.00]</t>
  </si>
  <si>
    <t>10502202 การประเมินโครงการ [3.00]</t>
  </si>
  <si>
    <t>10502210 แมชชีนเลิร์นนิ่งด้วยโปรแกรมอาร์และไพธอน [3.00]</t>
  </si>
  <si>
    <t>10502211 เศรษฐศาสตร์โลจิสติกส์ [3.00]</t>
  </si>
  <si>
    <t>10502301 การเงินการธนาคาร [3.00]</t>
  </si>
  <si>
    <t>10502307 การจัดการการเงินระหว่างประเทศ [3.00]</t>
  </si>
  <si>
    <t>10502309 การวิเคราะห์การลงทุนในตลาดการเงิน [3.00]</t>
  </si>
  <si>
    <t>10502401 เศรษฐศาสตร์สาธารณะเบื้องต้น [3.00]</t>
  </si>
  <si>
    <t>10502402 ทฤษฎีภาษีอากร [3.00]</t>
  </si>
  <si>
    <t>10502411 คุณภาพชีวิตและการพัฒนาที่ยั่งยืน [3.00]</t>
  </si>
  <si>
    <t>ศศ101 เศรษฐศาสตร์เพื่อชีวิตประจำวันและการประกอบการ [3.00]</t>
  </si>
  <si>
    <t>ศศ215 เศรษฐศาสตร์ระหว่างประเทศ [3.00]</t>
  </si>
  <si>
    <t>ศศ222 เศรษฐมิติ 1 [3.00]</t>
  </si>
  <si>
    <t>ศศ316 เศรษฐศาสตร์พฤติกรรม [3.00]</t>
  </si>
  <si>
    <t>ศศ342 เศรษฐศาสตร์การภาษีอากร [3.00]</t>
  </si>
  <si>
    <t>ศศ362 การวางแผนและประเมินโครงการ [3.00]</t>
  </si>
  <si>
    <t>ศศ418 หลักเศรษฐศาสตร์การผลิต [3.00]</t>
  </si>
  <si>
    <t>ศศ419 วิธีวิจัยทางเศรษฐศาสตร์ [3.00]</t>
  </si>
  <si>
    <t>ศศ425 การวิจัยขั้นปฏิบัติการทางเศรษฐศาสตร์ [3.00]</t>
  </si>
  <si>
    <t>ศศ426 การวิเคราะห์เศรษฐมิติของอนุกรมเวลาและการพยากรณ์เศรษฐกิจ [3.00]</t>
  </si>
  <si>
    <t>ศศ435 ทฤษฎีและนโยบายการเงินระหว่างประเทศ [3.00]</t>
  </si>
  <si>
    <t>ศศ437 การบริหารความเสี่ยงทางเศรษฐศาสตร์การเงิน [3.00]</t>
  </si>
  <si>
    <t>ศศ454 กระแสโลกาภิวัตน์และเศรษฐกิจโลก [3.00]</t>
  </si>
  <si>
    <t>ศศ466 การวิเคราะห์การลงทุนในตลาดการเงิน [3.00]</t>
  </si>
  <si>
    <t>ศศ468 เศรษฐศาสตร์โลจิสติกส์ [3.00]</t>
  </si>
  <si>
    <t>ศศ497 สหกิจศึกษา [9.00]</t>
  </si>
  <si>
    <t>เศรษฐศาสตร์เกษตรและสิ่งแวดล้อม</t>
  </si>
  <si>
    <t>10501101 หลักเศรษฐศาสตร์จุลภาค [3.00]</t>
  </si>
  <si>
    <t>10501111 นิเวศวิทยากับการพัฒนาที่ยั่งยืน [3.00]</t>
  </si>
  <si>
    <t>10501112 เศรษฐศาสตร์ทรัพยากรธรรมชาติ [3.00]</t>
  </si>
  <si>
    <t>10501131 การเกษตรเบื้องต้น [2.00]</t>
  </si>
  <si>
    <t>10501213 เศรษฐศาสตร์สิ่งแวดล้อม [3.00]</t>
  </si>
  <si>
    <t>10501221 เศรษฐกิจพอเพียงเพื่อการจัดการเกษตรและสิ่งแวดล้อม [3.00]</t>
  </si>
  <si>
    <t>10501233 เศรษฐศาสตร์เกษตร [3.00]</t>
  </si>
  <si>
    <t>10501241 บัญชีเพื่อการเกษตร [3.00]</t>
  </si>
  <si>
    <t>10501261 คณิตศาสตร์และสถิติสำหรับนักเศรษฐศาสตร์ [3.00]</t>
  </si>
  <si>
    <t>10501322 การประเมินผลกระทบสิ่งแวดล้อม [3.00]</t>
  </si>
  <si>
    <t>10501325 การจัดการสิ่งแวดล้อมชุมชนเพื่อความยั่งยืน [3.00]</t>
  </si>
  <si>
    <t>10501334 เศรษฐศาสตร์การผลิตและการจัดการฟาร์ม [3.00]</t>
  </si>
  <si>
    <t>10501342 การจัดการธุรกิจการเกษตรชุมชน [3.00]</t>
  </si>
  <si>
    <t>10501351 ราคาและการตลาดเกษตร [3.00]</t>
  </si>
  <si>
    <t>10501352 การตลาดสินค้าเกษตรออนไลน์ [3.00]</t>
  </si>
  <si>
    <t>10501362 เศรษฐมิติสำหรับเศรษฐศาสตร์เกษตรและสิ่งแวดล้อม [3.00]</t>
  </si>
  <si>
    <t>10501364 การวิเคราะห์โครงการเกษตรและสิ่งแวดล้อม [3.00]</t>
  </si>
  <si>
    <t>10501365 เทคนิคการประเมินมูลค่าทรัพยากรและสิ่งแวดล้อม [3.00]</t>
  </si>
  <si>
    <t>10501443 การจัดการห่วงโซ่อุปทานในธุรกิจเกษตร [3.00]</t>
  </si>
  <si>
    <t>ศล212 เศรษฐศาสตร์ทรัพยากรธรรมชาติ [3.00]</t>
  </si>
  <si>
    <t>ศล213 เศรษฐศาสตร์สิ่งแวดล้อม [3.00]</t>
  </si>
  <si>
    <t>ศล231 เศรษฐศาสตร์เกษตรเบื้องต้น [3.00]</t>
  </si>
  <si>
    <t>ศล232 เศรษฐศาสตร์เกษตร [3.00]</t>
  </si>
  <si>
    <t>ศล262 คณิตเศรษฐศาสตร์ประยุกต์สำหรับเศรษฐศาสตร์เกษตรและสิ่งแวดล้อม [3.00]</t>
  </si>
  <si>
    <t>ศล323 การจัดการสิ่งแวดล้อมชุมชนเพื่อความยั่งยืน [3.00]</t>
  </si>
  <si>
    <t>ศล333 เศรษฐศาสตร์การผลิต [3.00]</t>
  </si>
  <si>
    <t>ศล443 นโยบายเกษตรและสิ่งแวดล้อม [3.00]</t>
  </si>
  <si>
    <t>ศล453 การจัดการเทคโนโลยีสารสนเทศเพื่อการเกษตร [3.00]</t>
  </si>
  <si>
    <t>ศล466 วิธีวิจัยทางเศรษฐศาสตร์เกษตรและสิ่งแวดล้อม [3.00]</t>
  </si>
  <si>
    <t>ศล467 เทคนิคการประเมินมูลค่าทรัพยากรและสิ่งแวดล้อม [3.00]</t>
  </si>
  <si>
    <t>ศล491 สัมมนา [1.00]</t>
  </si>
  <si>
    <t>ศศ499 การศึกษา หรือ ฝึกงาน หรือ ฝึกอบรมต่างประเทศ [9.00]</t>
  </si>
  <si>
    <t>เศรษฐศาสตร์ดิจิทัลและการสหกรณ์</t>
  </si>
  <si>
    <t>10503111 คุณค่าและหลักการสหกรณ์ [3.00]</t>
  </si>
  <si>
    <t>10503114 พุทธเศรษฐศาสตร์กับการพัฒนา [3.00]</t>
  </si>
  <si>
    <t>10503212 เศรษฐกิจพอเพียงกับการสหกรณ์ [3.00]</t>
  </si>
  <si>
    <t>10503213 เศรษฐศาสตร์ดิจิทัลกับการสหกรณ์ [3.00]</t>
  </si>
  <si>
    <t>10503217 เศรษฐศาสตร์ระหว่างประเทศ [3.00]</t>
  </si>
  <si>
    <t>10503218 คณิตศาสตร์และสถิติประยุกต์ทางเศรษฐศาสตร์สหกรณ์ [3.00]</t>
  </si>
  <si>
    <t>10503221 การบัญชีสหกรณ์ [3.00]</t>
  </si>
  <si>
    <t>10503319 วิธีวิจัยทางเศรษฐศาสตร์สหกรณ์ [3.00]</t>
  </si>
  <si>
    <t>10503322 เทคโนโลยีและนวัตกรรมการเงินสหกรณ์ [3.00]</t>
  </si>
  <si>
    <t>10503323 การควบคุมภายในและการตรวจสอบกิจการสหกรณ์ [3.00]</t>
  </si>
  <si>
    <t>10503331 การตลาดสหกรณ์และการตลาดดิจิทัล [3.00]</t>
  </si>
  <si>
    <t>10503332 กฎหมายเกี่ยวกับธุรกิจและสหกรณ์ [3.00]</t>
  </si>
  <si>
    <t>10503333 การจัดทำและวิเคราะห์แผนธุรกิจสำหรับสหกรณ์ [3.00]</t>
  </si>
  <si>
    <t>10503334 ระบบสารสนเทศและการสื่อสารดิจิทัลเพื่อการบริหารงานสหกรณ์ [3.00]</t>
  </si>
  <si>
    <t>10503335 การบริหารสหกรณ์เชิงกลยุทธ์ [3.00]</t>
  </si>
  <si>
    <t>10503336 เศรษฐศาสตร์สหกรณ์และการลงทุน [3.00]</t>
  </si>
  <si>
    <t>10503338 การวิเคราะห์และประเมินโครงการทางเศรษฐศาสตร์สหกรณ์ [3.00]</t>
  </si>
  <si>
    <t>เศรษฐศาสตร์ระหว่างประเทศ</t>
  </si>
  <si>
    <t>ศร111 หลักเศรษฐศาสตร์เบื้องต้น [3.00]</t>
  </si>
  <si>
    <t>ศร112 ทฤษฎีเศรษฐศาสตร์จุลภาค 1 [3.00]</t>
  </si>
  <si>
    <t>ศร113 ทฤษฎีเศรษฐศาสตร์มหภาค 1 [3.00]</t>
  </si>
  <si>
    <t>ศร141 คณิตศาสตร์สำหรับนักเศรษฐศาสตร์ระหว่างประเทศ 1 [3.00]</t>
  </si>
  <si>
    <t>ศร142 คณิตศาสตร์สำหรับนักเศรษฐศาสตร์ระหว่างประเทศ 2 [3.00]</t>
  </si>
  <si>
    <t>ศร143 สถิติสำหรับนักเศรษฐศาสตร์ระหว่างประเทศ 1 [3.00]</t>
  </si>
  <si>
    <t>ศร214 ทฤษฎีเศรษฐศาสตร์จุลภาค 2 [3.00]</t>
  </si>
  <si>
    <t>ศร215 ทฤษฎีเศรษฐศาสตร์มหภาค 2 [3.00]</t>
  </si>
  <si>
    <t>ศร221 การค้าระหว่างประเทศเบื้องต้น [3.00]</t>
  </si>
  <si>
    <t>ศร222 ทฤษฎีและนโยบายการค้าระหว่างประเทศ [3.00]</t>
  </si>
  <si>
    <t>ศร231 เศรษฐศาสตร์การเงิน การธนาคารและตลาดการเงิน [3.00]</t>
  </si>
  <si>
    <t>ศร232 การเงินระหว่างประเทศเบื้องต้น [3.00]</t>
  </si>
  <si>
    <t>ศร244 การวิเคราะห์เชิงปริมาณทางเศรษฐศาสตร์ระหว่างประเทศ [3.00]</t>
  </si>
  <si>
    <t>ศร245 เศรษฐมิติสำหรับเศรษฐศาสตร์ระหว่างประเทศ [3.00]</t>
  </si>
  <si>
    <t>ศร251 หลักการตลาดสินค้าเกษตรเบื้องต้น [3.00]</t>
  </si>
  <si>
    <t>ศร261 การคิดเชิงวิพากษ์และการสื่อสารทางเศรษฐศาสตร์ [3.00]</t>
  </si>
  <si>
    <t>ศร262 การคิดเชิงตรรกะและการแก้ปัญหาเชิงระบบ [3.00]</t>
  </si>
  <si>
    <t>ศร324 การค้าสินค้าเกษตรระหว่างประเทศและนโยบายเกษตร [3.00]</t>
  </si>
  <si>
    <t>ศร325 การรวมกลุ่มทางการค้าในระดับภูมิภาคและระดับโลก [3.00]</t>
  </si>
  <si>
    <t>ศร333 เศรษฐศาสตร์การเงินระหว่างประเทศ 1 [3.00]</t>
  </si>
  <si>
    <t>ศร335 การวิเคราะห์การลงทุนในตราสารทุน ตราสารหนี้ และตราสารอนุพันธ์ [3.00]</t>
  </si>
  <si>
    <t>ศร346 การวิเคราะห์ข้อมูลและโปรแกรมสำหรับนักเศรษฐศาสตร์ [3.00]</t>
  </si>
  <si>
    <t>ศร352 การจัดการธุรกิจเกษตรเบื้องต้น [3.00]</t>
  </si>
  <si>
    <t>ศร354 เศรษฐกิจเอเชียตะวันออก [3.00]</t>
  </si>
  <si>
    <t>ศร363 ระเบียบวิธีวิจัยทางเศรษฐศาสตร์ระหว่างประเทศ [3.00]</t>
  </si>
  <si>
    <t>ศร464 การเตรียมความพร้อมสำหรับการอภิปรายทางเศรษฐศาสตร์ [3.00]</t>
  </si>
  <si>
    <t>ศร465 หัวข้อพิเศษทางด้านเศรษฐศาสตร์ระหว่างประเทศ [3.00]</t>
  </si>
  <si>
    <t>ศศ498 การเรียนรู้อิสระ [9.00]</t>
  </si>
  <si>
    <t>เศรษฐศาสตร์สหกรณ์</t>
  </si>
  <si>
    <t>ศส311 เศรษฐศาสตร์สหกรณ์ [3.00]</t>
  </si>
  <si>
    <t>ศส331 การตลาดสหกรณ์และการจัดการโลจิสติกส์ [3.00]</t>
  </si>
  <si>
    <t>ศส334 ระบบสารสนเทศเพื่อการบริหารสหกรณ์ [3.00]</t>
  </si>
  <si>
    <t>ศส411 เศรษฐกิจของประเทศไทย [3.00]</t>
  </si>
  <si>
    <t>ศส412 วิธีวิจัยทางเศรษฐศาสตร์สหกรณ์ [3.00]</t>
  </si>
  <si>
    <t>ศส421 การเงินธุรกิจและสหกรณ์ [3.00]</t>
  </si>
  <si>
    <t>ศส423 การค้า การลงทุน และการเงินระหว่างประเทศ [3.00]</t>
  </si>
  <si>
    <t>ศส441 การตรวจสอบกิจการสกรณ์ [3.00]</t>
  </si>
  <si>
    <t>ศส491 ทักษะชีวิตและการประกอบอาชีพสมัยใหม่ทางเศรษฐศาสตร์สหกรณ์ [3.00]</t>
  </si>
  <si>
    <t>ปริญญาโท</t>
  </si>
  <si>
    <t>เศรษฐศาสตร์ประยุกต์</t>
  </si>
  <si>
    <t>20504501 วิธีวิทยาการวิจัยทางเศรษฐศาสตร์ประยุกต์ [3.00]</t>
  </si>
  <si>
    <t>20504511 ทฤษฎีเศรษฐศาสตร์จุลภาค [3.00]</t>
  </si>
  <si>
    <t>20504512 ทฤษฎีเศรษฐศาสตร์มหภาค [3.00]</t>
  </si>
  <si>
    <t>20504513 การวิเคราะห์เชิงปริมาณทางเศรษฐศาสตร์ประยุกต์ [3.00]</t>
  </si>
  <si>
    <t>20504514 ทฤษฎีและการประยุกต์ทางเศรษฐมิติ [3.00]</t>
  </si>
  <si>
    <t>20504515 พลวัตเศรษฐกิจไทยและเศรษฐกจโลกเพื่อการพัฒนาอย่างยั่งยืน [3.00]</t>
  </si>
  <si>
    <t>20504528 Economics of Climate Change [3.00]</t>
  </si>
  <si>
    <t>20504531 การพัฒนาเศรษฐกิจภาคการเกษตร [3.00]</t>
  </si>
  <si>
    <t>20504536 เศรษฐศาสตร์ดิจิทัล [3.00]</t>
  </si>
  <si>
    <t>20504591 สัมมนา 1 [1.00]</t>
  </si>
  <si>
    <t>20504592 สัมมนา 2 [1.00]</t>
  </si>
  <si>
    <t>20504593 สัมมนา 3 [1.00]</t>
  </si>
  <si>
    <t>20504594 สัมมนา 4 [1.00]</t>
  </si>
  <si>
    <t>20504691 วิทยานิพนธ์ 1 [6.00]</t>
  </si>
  <si>
    <t>20504692 วิทยานิพนธ์ 2 [6.00]</t>
  </si>
  <si>
    <t>ศย692 วิทยานิพนธ์ 2 [6.00]</t>
  </si>
  <si>
    <t>ศย694 วิทยานิพนธ์ 4 [12.00]</t>
  </si>
  <si>
    <t>ปริญญาเอก</t>
  </si>
  <si>
    <t>30504726 การวิเคราะห์และประเมินผลกระทบทางเศรษฐศาสตร์ขั้นสูง [3.00]</t>
  </si>
  <si>
    <t>30504793 สัมมนา 3 [1.00]</t>
  </si>
  <si>
    <t>30504794 สัมมนา 4 [1.00]</t>
  </si>
  <si>
    <t>30504892 ดุษฎีนิพนธ์ 2 [6.00]</t>
  </si>
  <si>
    <t>30504893 ดุษฎีนิพนธ์ 3 [6.00]</t>
  </si>
  <si>
    <t>รายงานการวิเคราะห์จำนวนหน่วยกิต(SCH) และจำนวนนักศึกษาเต็มเวลา(FTES) ประจำปีการศึกษา 2567</t>
  </si>
  <si>
    <t>ส่วนกลางคณะเศรษฐศาสตร์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</si>
</sst>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  <font>
      <sz val="16"/>
      <name val="Tahoma"/>
      <family val="2"/>
      <charset val="22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theme="0" tint="-0.14999847407452621"/>
      </left>
      <right style="thin">
        <color rgb="FFCCCCCC"/>
      </right>
      <top style="thin">
        <color theme="0" tint="-0.14999847407452621"/>
      </top>
      <bottom/>
      <diagonal/>
    </border>
    <border>
      <left style="thin">
        <color rgb="FFCCCCCC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rgb="FFCCCCCC"/>
      </right>
      <top style="thin">
        <color theme="0" tint="-0.14999847407452621"/>
      </top>
      <bottom/>
      <diagonal/>
    </border>
    <border>
      <left style="thin">
        <color rgb="FFCCCCCC"/>
      </left>
      <right/>
      <top style="thin">
        <color theme="0" tint="-0.14999847407452621"/>
      </top>
      <bottom style="thin">
        <color rgb="FFCCCCCC"/>
      </bottom>
      <diagonal/>
    </border>
    <border>
      <left/>
      <right/>
      <top style="thin">
        <color theme="0" tint="-0.14999847407452621"/>
      </top>
      <bottom style="thin">
        <color rgb="FFCCCCCC"/>
      </bottom>
      <diagonal/>
    </border>
    <border>
      <left/>
      <right style="thin">
        <color rgb="FFCCCCCC"/>
      </right>
      <top style="thin">
        <color theme="0" tint="-0.14999847407452621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theme="0" tint="-0.14999847407452621"/>
      </top>
      <bottom/>
      <diagonal/>
    </border>
    <border>
      <left style="thin">
        <color rgb="FFCCCCCC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rgb="FFCCCCCC"/>
      </right>
      <top/>
      <bottom style="thin">
        <color theme="0" tint="-0.14999847407452621"/>
      </bottom>
      <diagonal/>
    </border>
    <border>
      <left/>
      <right style="thin">
        <color rgb="FFCCCCCC"/>
      </right>
      <top/>
      <bottom style="thin">
        <color theme="0" tint="-0.14999847407452621"/>
      </bottom>
      <diagonal/>
    </border>
    <border>
      <left style="thin">
        <color rgb="FFCCCCCC"/>
      </left>
      <right style="thin">
        <color rgb="FFCCCCCC"/>
      </right>
      <top/>
      <bottom style="thin">
        <color theme="0" tint="-0.14999847407452621"/>
      </bottom>
      <diagonal/>
    </border>
    <border>
      <left style="thin">
        <color rgb="FFCCCCCC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7">
    <xf numFmtId="0" fontId="0" fillId="0" borderId="0" xfId="0"/>
    <xf numFmtId="0" fontId="20" fillId="0" borderId="10" xfId="0" applyFont="1" applyBorder="1" applyAlignment="1">
      <alignment horizontal="left" vertical="top"/>
    </xf>
    <xf numFmtId="0" fontId="21" fillId="0" borderId="0" xfId="0" applyFont="1" applyAlignment="1">
      <alignment vertical="top"/>
    </xf>
    <xf numFmtId="0" fontId="20" fillId="0" borderId="10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3" fontId="22" fillId="0" borderId="10" xfId="0" applyNumberFormat="1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0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2" fillId="34" borderId="10" xfId="0" applyFont="1" applyFill="1" applyBorder="1" applyAlignment="1">
      <alignment horizontal="left" vertical="top"/>
    </xf>
    <xf numFmtId="3" fontId="22" fillId="34" borderId="10" xfId="0" applyNumberFormat="1" applyFont="1" applyFill="1" applyBorder="1" applyAlignment="1">
      <alignment horizontal="center" vertical="top"/>
    </xf>
    <xf numFmtId="0" fontId="22" fillId="34" borderId="10" xfId="0" applyFont="1" applyFill="1" applyBorder="1" applyAlignment="1">
      <alignment horizontal="center" vertical="top"/>
    </xf>
    <xf numFmtId="20" fontId="22" fillId="34" borderId="10" xfId="0" applyNumberFormat="1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left" vertical="top"/>
    </xf>
    <xf numFmtId="3" fontId="22" fillId="35" borderId="10" xfId="0" applyNumberFormat="1" applyFont="1" applyFill="1" applyBorder="1" applyAlignment="1">
      <alignment horizontal="center" vertical="top"/>
    </xf>
    <xf numFmtId="0" fontId="22" fillId="35" borderId="10" xfId="0" applyFont="1" applyFill="1" applyBorder="1" applyAlignment="1">
      <alignment horizontal="center" vertical="top"/>
    </xf>
    <xf numFmtId="0" fontId="22" fillId="35" borderId="10" xfId="0" applyFont="1" applyFill="1" applyBorder="1" applyAlignment="1">
      <alignment horizontal="center" vertical="top" wrapText="1"/>
    </xf>
    <xf numFmtId="0" fontId="22" fillId="36" borderId="10" xfId="0" applyFont="1" applyFill="1" applyBorder="1" applyAlignment="1">
      <alignment horizontal="left" vertical="top"/>
    </xf>
    <xf numFmtId="0" fontId="18" fillId="0" borderId="28" xfId="0" applyFont="1" applyBorder="1" applyAlignment="1">
      <alignment horizontal="center" vertical="top" wrapText="1"/>
    </xf>
    <xf numFmtId="0" fontId="25" fillId="33" borderId="10" xfId="0" applyFont="1" applyFill="1" applyBorder="1" applyAlignment="1">
      <alignment horizontal="left" vertical="top"/>
    </xf>
    <xf numFmtId="0" fontId="25" fillId="33" borderId="10" xfId="0" applyFont="1" applyFill="1" applyBorder="1" applyAlignment="1">
      <alignment horizontal="center" vertical="top"/>
    </xf>
    <xf numFmtId="0" fontId="25" fillId="33" borderId="10" xfId="0" applyFont="1" applyFill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2" fontId="22" fillId="0" borderId="10" xfId="0" applyNumberFormat="1" applyFont="1" applyBorder="1" applyAlignment="1">
      <alignment horizontal="center" vertical="top"/>
    </xf>
    <xf numFmtId="2" fontId="20" fillId="0" borderId="10" xfId="0" applyNumberFormat="1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 vertical="top"/>
    </xf>
    <xf numFmtId="4" fontId="20" fillId="0" borderId="10" xfId="0" applyNumberFormat="1" applyFont="1" applyBorder="1" applyAlignment="1">
      <alignment horizontal="center" vertical="top"/>
    </xf>
    <xf numFmtId="2" fontId="22" fillId="35" borderId="10" xfId="0" applyNumberFormat="1" applyFont="1" applyFill="1" applyBorder="1" applyAlignment="1">
      <alignment horizontal="center" vertical="top"/>
    </xf>
    <xf numFmtId="3" fontId="25" fillId="33" borderId="10" xfId="0" applyNumberFormat="1" applyFont="1" applyFill="1" applyBorder="1" applyAlignment="1">
      <alignment horizontal="center" vertical="top"/>
    </xf>
    <xf numFmtId="4" fontId="25" fillId="33" borderId="10" xfId="0" applyNumberFormat="1" applyFont="1" applyFill="1" applyBorder="1" applyAlignment="1">
      <alignment horizontal="center" vertical="top"/>
    </xf>
    <xf numFmtId="4" fontId="22" fillId="35" borderId="10" xfId="0" applyNumberFormat="1" applyFont="1" applyFill="1" applyBorder="1" applyAlignment="1">
      <alignment horizontal="center" vertical="top"/>
    </xf>
    <xf numFmtId="2" fontId="22" fillId="34" borderId="10" xfId="0" applyNumberFormat="1" applyFont="1" applyFill="1" applyBorder="1" applyAlignment="1">
      <alignment horizontal="center" vertical="top"/>
    </xf>
    <xf numFmtId="0" fontId="26" fillId="0" borderId="10" xfId="0" applyFont="1" applyBorder="1" applyAlignment="1">
      <alignment horizontal="left" vertical="top"/>
    </xf>
    <xf numFmtId="0" fontId="24" fillId="0" borderId="31" xfId="0" applyFont="1" applyBorder="1" applyAlignment="1">
      <alignment horizontal="center" vertical="top"/>
    </xf>
    <xf numFmtId="0" fontId="18" fillId="0" borderId="23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top" wrapText="1"/>
    </xf>
    <xf numFmtId="0" fontId="18" fillId="0" borderId="26" xfId="0" applyFont="1" applyBorder="1" applyAlignment="1">
      <alignment horizontal="center"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0" fontId="18" fillId="0" borderId="21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center" vertical="top" wrapText="1"/>
    </xf>
    <xf numFmtId="3" fontId="22" fillId="0" borderId="10" xfId="0" applyNumberFormat="1" applyFont="1" applyFill="1" applyBorder="1" applyAlignment="1">
      <alignment horizontal="center" vertical="top"/>
    </xf>
    <xf numFmtId="4" fontId="22" fillId="0" borderId="10" xfId="0" applyNumberFormat="1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 wrapText="1"/>
    </xf>
    <xf numFmtId="0" fontId="21" fillId="0" borderId="0" xfId="0" applyFont="1" applyFill="1" applyAlignment="1">
      <alignment vertical="top"/>
    </xf>
    <xf numFmtId="0" fontId="27" fillId="0" borderId="10" xfId="0" applyFont="1" applyFill="1" applyBorder="1" applyAlignment="1">
      <alignment horizontal="left" vertical="top"/>
    </xf>
    <xf numFmtId="0" fontId="27" fillId="0" borderId="10" xfId="0" applyFont="1" applyFill="1" applyBorder="1" applyAlignment="1">
      <alignment horizontal="center" vertical="top"/>
    </xf>
    <xf numFmtId="3" fontId="27" fillId="0" borderId="10" xfId="0" applyNumberFormat="1" applyFont="1" applyFill="1" applyBorder="1" applyAlignment="1">
      <alignment horizontal="center" vertical="top"/>
    </xf>
    <xf numFmtId="4" fontId="27" fillId="0" borderId="10" xfId="0" applyNumberFormat="1" applyFont="1" applyFill="1" applyBorder="1" applyAlignment="1">
      <alignment horizontal="center" vertical="top"/>
    </xf>
    <xf numFmtId="0" fontId="27" fillId="0" borderId="10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6"/>
  <sheetViews>
    <sheetView showGridLines="0" tabSelected="1" workbookViewId="0">
      <selection activeCell="P13" sqref="P13"/>
    </sheetView>
  </sheetViews>
  <sheetFormatPr defaultColWidth="9" defaultRowHeight="19.5" x14ac:dyDescent="0.2"/>
  <cols>
    <col min="1" max="1" width="60.875" style="2" bestFit="1" customWidth="1"/>
    <col min="2" max="3" width="7.375" style="6" bestFit="1" customWidth="1"/>
    <col min="4" max="4" width="12.875" style="6" customWidth="1"/>
    <col min="5" max="5" width="8.375" style="6" bestFit="1" customWidth="1"/>
    <col min="6" max="6" width="10.125" style="6" customWidth="1"/>
    <col min="7" max="7" width="8.25" style="6" bestFit="1" customWidth="1"/>
    <col min="8" max="8" width="9.875" style="6" customWidth="1"/>
    <col min="9" max="9" width="8.375" style="6" bestFit="1" customWidth="1"/>
    <col min="10" max="10" width="10" style="6" customWidth="1"/>
    <col min="11" max="11" width="10.375" style="6" customWidth="1"/>
    <col min="12" max="12" width="8" style="6" customWidth="1"/>
    <col min="13" max="13" width="7.625" style="6" customWidth="1"/>
    <col min="14" max="14" width="7.75" style="6" customWidth="1"/>
    <col min="15" max="15" width="12.375" style="6" customWidth="1"/>
    <col min="16" max="16" width="8.75" style="9" customWidth="1"/>
    <col min="17" max="16384" width="9" style="2"/>
  </cols>
  <sheetData>
    <row r="1" spans="1:16" ht="27.75" x14ac:dyDescent="0.2">
      <c r="A1" s="35" t="s">
        <v>170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s="10" customFormat="1" ht="24" x14ac:dyDescent="0.2">
      <c r="A2" s="50" t="s">
        <v>0</v>
      </c>
      <c r="B2" s="44" t="s">
        <v>1</v>
      </c>
      <c r="C2" s="45"/>
      <c r="D2" s="46"/>
      <c r="E2" s="53" t="s">
        <v>3</v>
      </c>
      <c r="F2" s="54"/>
      <c r="G2" s="54"/>
      <c r="H2" s="54"/>
      <c r="I2" s="54"/>
      <c r="J2" s="55"/>
      <c r="K2" s="36" t="s">
        <v>4</v>
      </c>
      <c r="L2" s="44" t="s">
        <v>5</v>
      </c>
      <c r="M2" s="45"/>
      <c r="N2" s="46"/>
      <c r="O2" s="36" t="s">
        <v>6</v>
      </c>
      <c r="P2" s="39" t="s">
        <v>7</v>
      </c>
    </row>
    <row r="3" spans="1:16" s="10" customFormat="1" ht="24" x14ac:dyDescent="0.2">
      <c r="A3" s="51"/>
      <c r="B3" s="47" t="s">
        <v>2</v>
      </c>
      <c r="C3" s="48"/>
      <c r="D3" s="49"/>
      <c r="E3" s="42" t="s">
        <v>8</v>
      </c>
      <c r="F3" s="43"/>
      <c r="G3" s="42" t="s">
        <v>9</v>
      </c>
      <c r="H3" s="43"/>
      <c r="I3" s="42" t="s">
        <v>10</v>
      </c>
      <c r="J3" s="43"/>
      <c r="K3" s="37"/>
      <c r="L3" s="47"/>
      <c r="M3" s="48"/>
      <c r="N3" s="49"/>
      <c r="O3" s="37"/>
      <c r="P3" s="40"/>
    </row>
    <row r="4" spans="1:16" s="10" customFormat="1" ht="48" x14ac:dyDescent="0.2">
      <c r="A4" s="52"/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11</v>
      </c>
      <c r="H4" s="20" t="s">
        <v>12</v>
      </c>
      <c r="I4" s="20" t="s">
        <v>11</v>
      </c>
      <c r="J4" s="20" t="s">
        <v>12</v>
      </c>
      <c r="K4" s="38"/>
      <c r="L4" s="20" t="s">
        <v>8</v>
      </c>
      <c r="M4" s="20" t="s">
        <v>9</v>
      </c>
      <c r="N4" s="20" t="s">
        <v>10</v>
      </c>
      <c r="O4" s="38"/>
      <c r="P4" s="41"/>
    </row>
    <row r="5" spans="1:16" s="24" customFormat="1" ht="27" x14ac:dyDescent="0.2">
      <c r="A5" s="21" t="s">
        <v>13</v>
      </c>
      <c r="B5" s="30">
        <f>+B6</f>
        <v>8882</v>
      </c>
      <c r="C5" s="30">
        <f t="shared" ref="C5:D5" si="0">+C6</f>
        <v>9194</v>
      </c>
      <c r="D5" s="30">
        <f t="shared" si="0"/>
        <v>18076</v>
      </c>
      <c r="E5" s="30"/>
      <c r="F5" s="31">
        <f t="shared" ref="F5:J5" si="1">+F6</f>
        <v>518.26</v>
      </c>
      <c r="G5" s="31"/>
      <c r="H5" s="31">
        <f t="shared" si="1"/>
        <v>532.79999999999995</v>
      </c>
      <c r="I5" s="31"/>
      <c r="J5" s="31">
        <f t="shared" si="1"/>
        <v>525.48</v>
      </c>
      <c r="K5" s="22">
        <v>27</v>
      </c>
      <c r="L5" s="22"/>
      <c r="M5" s="22"/>
      <c r="N5" s="22"/>
      <c r="O5" s="22"/>
      <c r="P5" s="23"/>
    </row>
    <row r="6" spans="1:16" ht="24" x14ac:dyDescent="0.2">
      <c r="A6" s="11" t="s">
        <v>14</v>
      </c>
      <c r="B6" s="12">
        <f>+B7+B141+B160</f>
        <v>8882</v>
      </c>
      <c r="C6" s="12">
        <f>+C7+C141+C160</f>
        <v>9194</v>
      </c>
      <c r="D6" s="12">
        <f>+D7+D141+D160</f>
        <v>18076</v>
      </c>
      <c r="E6" s="13"/>
      <c r="F6" s="13">
        <f>+F7+F141+F160</f>
        <v>518.26</v>
      </c>
      <c r="G6" s="13"/>
      <c r="H6" s="33">
        <f>+H7+H141+H160</f>
        <v>532.79999999999995</v>
      </c>
      <c r="I6" s="13"/>
      <c r="J6" s="13">
        <f>+J7+J141+J160</f>
        <v>525.48</v>
      </c>
      <c r="K6" s="13">
        <v>27</v>
      </c>
      <c r="L6" s="13">
        <v>19.190000000000001</v>
      </c>
      <c r="M6" s="13">
        <v>19.73</v>
      </c>
      <c r="N6" s="13">
        <v>19.46</v>
      </c>
      <c r="O6" s="13">
        <v>25</v>
      </c>
      <c r="P6" s="14">
        <v>5.9027777777777776E-2</v>
      </c>
    </row>
    <row r="7" spans="1:16" ht="24" x14ac:dyDescent="0.2">
      <c r="A7" s="15" t="s">
        <v>15</v>
      </c>
      <c r="B7" s="16">
        <f>B10+B48+B83+B101+B130+B8</f>
        <v>8620</v>
      </c>
      <c r="C7" s="16">
        <f t="shared" ref="C7:J7" si="2">C10+C48+C83+C101+C130+C8</f>
        <v>8961</v>
      </c>
      <c r="D7" s="16">
        <f t="shared" si="2"/>
        <v>17581</v>
      </c>
      <c r="E7" s="32">
        <f t="shared" si="2"/>
        <v>478.94</v>
      </c>
      <c r="F7" s="32">
        <f t="shared" si="2"/>
        <v>478.94</v>
      </c>
      <c r="G7" s="32">
        <f t="shared" si="2"/>
        <v>497.84</v>
      </c>
      <c r="H7" s="32">
        <f t="shared" si="2"/>
        <v>497.84</v>
      </c>
      <c r="I7" s="32">
        <f t="shared" si="2"/>
        <v>488.3</v>
      </c>
      <c r="J7" s="32">
        <f t="shared" si="2"/>
        <v>488.3</v>
      </c>
      <c r="K7" s="17"/>
      <c r="L7" s="17"/>
      <c r="M7" s="17"/>
      <c r="N7" s="17"/>
      <c r="O7" s="17"/>
      <c r="P7" s="18"/>
    </row>
    <row r="8" spans="1:16" s="60" customFormat="1" ht="24" x14ac:dyDescent="0.2">
      <c r="A8" s="19" t="s">
        <v>171</v>
      </c>
      <c r="B8" s="56">
        <f>+B9</f>
        <v>450</v>
      </c>
      <c r="C8" s="56">
        <f t="shared" ref="C8:J8" si="3">+C9</f>
        <v>1353</v>
      </c>
      <c r="D8" s="56">
        <f t="shared" si="3"/>
        <v>1803</v>
      </c>
      <c r="E8" s="57">
        <f t="shared" si="3"/>
        <v>25</v>
      </c>
      <c r="F8" s="57">
        <f t="shared" si="3"/>
        <v>25</v>
      </c>
      <c r="G8" s="57">
        <f t="shared" si="3"/>
        <v>75.17</v>
      </c>
      <c r="H8" s="57">
        <f t="shared" si="3"/>
        <v>75.17</v>
      </c>
      <c r="I8" s="57">
        <f t="shared" si="3"/>
        <v>50.08</v>
      </c>
      <c r="J8" s="57">
        <f t="shared" si="3"/>
        <v>50.08</v>
      </c>
      <c r="K8" s="58"/>
      <c r="L8" s="58"/>
      <c r="M8" s="58"/>
      <c r="N8" s="58"/>
      <c r="O8" s="58"/>
      <c r="P8" s="59"/>
    </row>
    <row r="9" spans="1:16" s="66" customFormat="1" ht="24" x14ac:dyDescent="0.2">
      <c r="A9" s="61" t="s">
        <v>16</v>
      </c>
      <c r="B9" s="62">
        <v>450</v>
      </c>
      <c r="C9" s="63">
        <v>1353</v>
      </c>
      <c r="D9" s="63">
        <v>1803</v>
      </c>
      <c r="E9" s="64">
        <v>25</v>
      </c>
      <c r="F9" s="64">
        <v>25</v>
      </c>
      <c r="G9" s="64">
        <v>75.17</v>
      </c>
      <c r="H9" s="64">
        <v>75.17</v>
      </c>
      <c r="I9" s="64">
        <v>50.08</v>
      </c>
      <c r="J9" s="64">
        <v>50.08</v>
      </c>
      <c r="K9" s="61"/>
      <c r="L9" s="62"/>
      <c r="M9" s="62"/>
      <c r="N9" s="62"/>
      <c r="O9" s="62"/>
      <c r="P9" s="65"/>
    </row>
    <row r="10" spans="1:16" ht="24" x14ac:dyDescent="0.2">
      <c r="A10" s="19" t="s">
        <v>13</v>
      </c>
      <c r="B10" s="5">
        <f>SUM(B11:B47)</f>
        <v>3288</v>
      </c>
      <c r="C10" s="5">
        <f t="shared" ref="C10:J10" si="4">SUM(C11:C47)</f>
        <v>3273</v>
      </c>
      <c r="D10" s="5">
        <f t="shared" si="4"/>
        <v>6561</v>
      </c>
      <c r="E10" s="27">
        <f t="shared" si="4"/>
        <v>182.67</v>
      </c>
      <c r="F10" s="27">
        <f t="shared" si="4"/>
        <v>182.67</v>
      </c>
      <c r="G10" s="27">
        <f t="shared" si="4"/>
        <v>181.83999999999997</v>
      </c>
      <c r="H10" s="27">
        <f t="shared" si="4"/>
        <v>181.83999999999997</v>
      </c>
      <c r="I10" s="27">
        <f t="shared" si="4"/>
        <v>182.24000000000004</v>
      </c>
      <c r="J10" s="27">
        <f t="shared" si="4"/>
        <v>182.24000000000004</v>
      </c>
      <c r="K10" s="4"/>
      <c r="L10" s="4"/>
      <c r="M10" s="4"/>
      <c r="N10" s="4"/>
      <c r="O10" s="4"/>
      <c r="P10" s="8"/>
    </row>
    <row r="11" spans="1:16" ht="24" x14ac:dyDescent="0.2">
      <c r="A11" s="1" t="s">
        <v>18</v>
      </c>
      <c r="B11" s="3"/>
      <c r="C11" s="3">
        <v>837</v>
      </c>
      <c r="D11" s="3">
        <v>837</v>
      </c>
      <c r="E11" s="28"/>
      <c r="F11" s="28"/>
      <c r="G11" s="28">
        <v>46.5</v>
      </c>
      <c r="H11" s="28">
        <v>46.5</v>
      </c>
      <c r="I11" s="28">
        <v>23.25</v>
      </c>
      <c r="J11" s="28">
        <v>23.25</v>
      </c>
      <c r="K11" s="3"/>
      <c r="L11" s="3"/>
      <c r="M11" s="3"/>
      <c r="N11" s="3"/>
      <c r="O11" s="3"/>
      <c r="P11" s="7"/>
    </row>
    <row r="12" spans="1:16" ht="24" x14ac:dyDescent="0.2">
      <c r="A12" s="1" t="s">
        <v>19</v>
      </c>
      <c r="B12" s="3">
        <v>420</v>
      </c>
      <c r="C12" s="3"/>
      <c r="D12" s="3">
        <v>420</v>
      </c>
      <c r="E12" s="28">
        <v>23.33</v>
      </c>
      <c r="F12" s="28">
        <v>23.33</v>
      </c>
      <c r="G12" s="28"/>
      <c r="H12" s="28"/>
      <c r="I12" s="28">
        <v>11.67</v>
      </c>
      <c r="J12" s="28">
        <v>11.67</v>
      </c>
      <c r="K12" s="3"/>
      <c r="L12" s="3"/>
      <c r="M12" s="3"/>
      <c r="N12" s="3"/>
      <c r="O12" s="3"/>
      <c r="P12" s="7"/>
    </row>
    <row r="13" spans="1:16" ht="24" x14ac:dyDescent="0.2">
      <c r="A13" s="1" t="s">
        <v>20</v>
      </c>
      <c r="B13" s="3"/>
      <c r="C13" s="3">
        <v>399</v>
      </c>
      <c r="D13" s="3">
        <v>399</v>
      </c>
      <c r="E13" s="28"/>
      <c r="F13" s="28"/>
      <c r="G13" s="28">
        <v>22.17</v>
      </c>
      <c r="H13" s="28">
        <v>22.17</v>
      </c>
      <c r="I13" s="28">
        <v>11.08</v>
      </c>
      <c r="J13" s="28">
        <v>11.08</v>
      </c>
      <c r="K13" s="3"/>
      <c r="L13" s="3"/>
      <c r="M13" s="3"/>
      <c r="N13" s="3"/>
      <c r="O13" s="3"/>
      <c r="P13" s="7"/>
    </row>
    <row r="14" spans="1:16" ht="24" x14ac:dyDescent="0.2">
      <c r="A14" s="1" t="s">
        <v>21</v>
      </c>
      <c r="B14" s="3">
        <v>246</v>
      </c>
      <c r="C14" s="3"/>
      <c r="D14" s="3">
        <v>246</v>
      </c>
      <c r="E14" s="28">
        <v>13.67</v>
      </c>
      <c r="F14" s="28">
        <v>13.67</v>
      </c>
      <c r="G14" s="28"/>
      <c r="H14" s="28"/>
      <c r="I14" s="28">
        <v>6.83</v>
      </c>
      <c r="J14" s="28">
        <v>6.83</v>
      </c>
      <c r="K14" s="3"/>
      <c r="L14" s="3"/>
      <c r="M14" s="3"/>
      <c r="N14" s="3"/>
      <c r="O14" s="3"/>
      <c r="P14" s="7"/>
    </row>
    <row r="15" spans="1:16" ht="24" x14ac:dyDescent="0.2">
      <c r="A15" s="1" t="s">
        <v>22</v>
      </c>
      <c r="B15" s="3">
        <v>252</v>
      </c>
      <c r="C15" s="3"/>
      <c r="D15" s="3">
        <v>252</v>
      </c>
      <c r="E15" s="28">
        <v>14</v>
      </c>
      <c r="F15" s="28">
        <v>14</v>
      </c>
      <c r="G15" s="28"/>
      <c r="H15" s="28"/>
      <c r="I15" s="28">
        <v>7</v>
      </c>
      <c r="J15" s="28">
        <v>7</v>
      </c>
      <c r="K15" s="3"/>
      <c r="L15" s="3"/>
      <c r="M15" s="3"/>
      <c r="N15" s="3"/>
      <c r="O15" s="3"/>
      <c r="P15" s="7"/>
    </row>
    <row r="16" spans="1:16" ht="24" x14ac:dyDescent="0.2">
      <c r="A16" s="1" t="s">
        <v>23</v>
      </c>
      <c r="B16" s="3"/>
      <c r="C16" s="3">
        <v>261</v>
      </c>
      <c r="D16" s="3">
        <v>261</v>
      </c>
      <c r="E16" s="28"/>
      <c r="F16" s="28"/>
      <c r="G16" s="28">
        <v>14.5</v>
      </c>
      <c r="H16" s="28">
        <v>14.5</v>
      </c>
      <c r="I16" s="28">
        <v>7.25</v>
      </c>
      <c r="J16" s="28">
        <v>7.25</v>
      </c>
      <c r="K16" s="3"/>
      <c r="L16" s="3"/>
      <c r="M16" s="3"/>
      <c r="N16" s="3"/>
      <c r="O16" s="3"/>
      <c r="P16" s="7"/>
    </row>
    <row r="17" spans="1:16" ht="24" x14ac:dyDescent="0.2">
      <c r="A17" s="1" t="s">
        <v>24</v>
      </c>
      <c r="B17" s="3">
        <v>147</v>
      </c>
      <c r="C17" s="3"/>
      <c r="D17" s="3">
        <v>147</v>
      </c>
      <c r="E17" s="28">
        <v>8.17</v>
      </c>
      <c r="F17" s="28">
        <v>8.17</v>
      </c>
      <c r="G17" s="28"/>
      <c r="H17" s="28"/>
      <c r="I17" s="28">
        <v>4.08</v>
      </c>
      <c r="J17" s="28">
        <v>4.08</v>
      </c>
      <c r="K17" s="3"/>
      <c r="L17" s="3"/>
      <c r="M17" s="3"/>
      <c r="N17" s="3"/>
      <c r="O17" s="3"/>
      <c r="P17" s="7"/>
    </row>
    <row r="18" spans="1:16" ht="24" x14ac:dyDescent="0.2">
      <c r="A18" s="1" t="s">
        <v>25</v>
      </c>
      <c r="B18" s="3">
        <v>198</v>
      </c>
      <c r="C18" s="3"/>
      <c r="D18" s="3">
        <v>198</v>
      </c>
      <c r="E18" s="28">
        <v>11</v>
      </c>
      <c r="F18" s="28">
        <v>11</v>
      </c>
      <c r="G18" s="28"/>
      <c r="H18" s="28"/>
      <c r="I18" s="28">
        <v>5.5</v>
      </c>
      <c r="J18" s="28">
        <v>5.5</v>
      </c>
      <c r="K18" s="3"/>
      <c r="L18" s="3"/>
      <c r="M18" s="3"/>
      <c r="N18" s="3"/>
      <c r="O18" s="3"/>
      <c r="P18" s="7"/>
    </row>
    <row r="19" spans="1:16" ht="24" x14ac:dyDescent="0.2">
      <c r="A19" s="1" t="s">
        <v>26</v>
      </c>
      <c r="B19" s="3">
        <v>243</v>
      </c>
      <c r="C19" s="3"/>
      <c r="D19" s="3">
        <v>243</v>
      </c>
      <c r="E19" s="28">
        <v>13.5</v>
      </c>
      <c r="F19" s="28">
        <v>13.5</v>
      </c>
      <c r="G19" s="28"/>
      <c r="H19" s="28"/>
      <c r="I19" s="28">
        <v>6.75</v>
      </c>
      <c r="J19" s="28">
        <v>6.75</v>
      </c>
      <c r="K19" s="3"/>
      <c r="L19" s="3"/>
      <c r="M19" s="3"/>
      <c r="N19" s="3"/>
      <c r="O19" s="3"/>
      <c r="P19" s="7"/>
    </row>
    <row r="20" spans="1:16" ht="24" x14ac:dyDescent="0.2">
      <c r="A20" s="1" t="s">
        <v>27</v>
      </c>
      <c r="B20" s="3"/>
      <c r="C20" s="3">
        <v>201</v>
      </c>
      <c r="D20" s="3">
        <v>201</v>
      </c>
      <c r="E20" s="28"/>
      <c r="F20" s="28"/>
      <c r="G20" s="28">
        <v>11.17</v>
      </c>
      <c r="H20" s="28">
        <v>11.17</v>
      </c>
      <c r="I20" s="28">
        <v>5.58</v>
      </c>
      <c r="J20" s="28">
        <v>5.58</v>
      </c>
      <c r="K20" s="3"/>
      <c r="L20" s="3"/>
      <c r="M20" s="3"/>
      <c r="N20" s="3"/>
      <c r="O20" s="3"/>
      <c r="P20" s="7"/>
    </row>
    <row r="21" spans="1:16" ht="24" x14ac:dyDescent="0.2">
      <c r="A21" s="1" t="s">
        <v>28</v>
      </c>
      <c r="B21" s="3"/>
      <c r="C21" s="3">
        <v>195</v>
      </c>
      <c r="D21" s="3">
        <v>195</v>
      </c>
      <c r="E21" s="28"/>
      <c r="F21" s="28"/>
      <c r="G21" s="28">
        <v>10.83</v>
      </c>
      <c r="H21" s="28">
        <v>10.83</v>
      </c>
      <c r="I21" s="28">
        <v>5.42</v>
      </c>
      <c r="J21" s="28">
        <v>5.42</v>
      </c>
      <c r="K21" s="3"/>
      <c r="L21" s="3"/>
      <c r="M21" s="3"/>
      <c r="N21" s="3"/>
      <c r="O21" s="3"/>
      <c r="P21" s="7"/>
    </row>
    <row r="22" spans="1:16" ht="24" x14ac:dyDescent="0.2">
      <c r="A22" s="1" t="s">
        <v>29</v>
      </c>
      <c r="B22" s="3"/>
      <c r="C22" s="3">
        <v>90</v>
      </c>
      <c r="D22" s="3">
        <v>90</v>
      </c>
      <c r="E22" s="28"/>
      <c r="F22" s="28"/>
      <c r="G22" s="28">
        <v>5</v>
      </c>
      <c r="H22" s="28">
        <v>5</v>
      </c>
      <c r="I22" s="28">
        <v>2.5</v>
      </c>
      <c r="J22" s="28">
        <v>2.5</v>
      </c>
      <c r="K22" s="3"/>
      <c r="L22" s="3"/>
      <c r="M22" s="3"/>
      <c r="N22" s="3"/>
      <c r="O22" s="3"/>
      <c r="P22" s="7"/>
    </row>
    <row r="23" spans="1:16" ht="24" x14ac:dyDescent="0.2">
      <c r="A23" s="1" t="s">
        <v>30</v>
      </c>
      <c r="B23" s="3"/>
      <c r="C23" s="3">
        <v>180</v>
      </c>
      <c r="D23" s="3">
        <v>180</v>
      </c>
      <c r="E23" s="28"/>
      <c r="F23" s="28"/>
      <c r="G23" s="28">
        <v>10</v>
      </c>
      <c r="H23" s="28">
        <v>10</v>
      </c>
      <c r="I23" s="28">
        <v>5</v>
      </c>
      <c r="J23" s="28">
        <v>5</v>
      </c>
      <c r="K23" s="3"/>
      <c r="L23" s="3"/>
      <c r="M23" s="3"/>
      <c r="N23" s="3"/>
      <c r="O23" s="3"/>
      <c r="P23" s="7"/>
    </row>
    <row r="24" spans="1:16" ht="24" x14ac:dyDescent="0.2">
      <c r="A24" s="1" t="s">
        <v>31</v>
      </c>
      <c r="B24" s="3"/>
      <c r="C24" s="3">
        <v>78</v>
      </c>
      <c r="D24" s="3">
        <v>78</v>
      </c>
      <c r="E24" s="28"/>
      <c r="F24" s="28"/>
      <c r="G24" s="28">
        <v>4.33</v>
      </c>
      <c r="H24" s="28">
        <v>4.33</v>
      </c>
      <c r="I24" s="28">
        <v>2.17</v>
      </c>
      <c r="J24" s="28">
        <v>2.17</v>
      </c>
      <c r="K24" s="3"/>
      <c r="L24" s="3"/>
      <c r="M24" s="3"/>
      <c r="N24" s="3"/>
      <c r="O24" s="3"/>
      <c r="P24" s="7"/>
    </row>
    <row r="25" spans="1:16" ht="24" x14ac:dyDescent="0.2">
      <c r="A25" s="1" t="s">
        <v>32</v>
      </c>
      <c r="B25" s="3"/>
      <c r="C25" s="3">
        <v>132</v>
      </c>
      <c r="D25" s="3">
        <v>132</v>
      </c>
      <c r="E25" s="28"/>
      <c r="F25" s="28"/>
      <c r="G25" s="28">
        <v>7.33</v>
      </c>
      <c r="H25" s="28">
        <v>7.33</v>
      </c>
      <c r="I25" s="28">
        <v>3.67</v>
      </c>
      <c r="J25" s="28">
        <v>3.67</v>
      </c>
      <c r="K25" s="3"/>
      <c r="L25" s="3"/>
      <c r="M25" s="3"/>
      <c r="N25" s="3"/>
      <c r="O25" s="3"/>
      <c r="P25" s="7"/>
    </row>
    <row r="26" spans="1:16" ht="24" x14ac:dyDescent="0.2">
      <c r="A26" s="1" t="s">
        <v>33</v>
      </c>
      <c r="B26" s="3">
        <v>240</v>
      </c>
      <c r="C26" s="3"/>
      <c r="D26" s="3">
        <v>240</v>
      </c>
      <c r="E26" s="28">
        <v>13.33</v>
      </c>
      <c r="F26" s="28">
        <v>13.33</v>
      </c>
      <c r="G26" s="28"/>
      <c r="H26" s="28"/>
      <c r="I26" s="28">
        <v>6.67</v>
      </c>
      <c r="J26" s="28">
        <v>6.67</v>
      </c>
      <c r="K26" s="3"/>
      <c r="L26" s="3"/>
      <c r="M26" s="3"/>
      <c r="N26" s="3"/>
      <c r="O26" s="3"/>
      <c r="P26" s="7"/>
    </row>
    <row r="27" spans="1:16" ht="24" x14ac:dyDescent="0.2">
      <c r="A27" s="1" t="s">
        <v>34</v>
      </c>
      <c r="B27" s="3">
        <v>114</v>
      </c>
      <c r="C27" s="3"/>
      <c r="D27" s="3">
        <v>114</v>
      </c>
      <c r="E27" s="28">
        <v>6.33</v>
      </c>
      <c r="F27" s="28">
        <v>6.33</v>
      </c>
      <c r="G27" s="28"/>
      <c r="H27" s="28"/>
      <c r="I27" s="28">
        <v>3.17</v>
      </c>
      <c r="J27" s="28">
        <v>3.17</v>
      </c>
      <c r="K27" s="3"/>
      <c r="L27" s="3"/>
      <c r="M27" s="3"/>
      <c r="N27" s="3"/>
      <c r="O27" s="3"/>
      <c r="P27" s="7"/>
    </row>
    <row r="28" spans="1:16" ht="24" x14ac:dyDescent="0.2">
      <c r="A28" s="1" t="s">
        <v>35</v>
      </c>
      <c r="B28" s="3">
        <v>156</v>
      </c>
      <c r="C28" s="3"/>
      <c r="D28" s="3">
        <v>156</v>
      </c>
      <c r="E28" s="28">
        <v>8.67</v>
      </c>
      <c r="F28" s="28">
        <v>8.67</v>
      </c>
      <c r="G28" s="28"/>
      <c r="H28" s="28"/>
      <c r="I28" s="28">
        <v>4.33</v>
      </c>
      <c r="J28" s="28">
        <v>4.33</v>
      </c>
      <c r="K28" s="3"/>
      <c r="L28" s="3"/>
      <c r="M28" s="3"/>
      <c r="N28" s="3"/>
      <c r="O28" s="3"/>
      <c r="P28" s="7"/>
    </row>
    <row r="29" spans="1:16" ht="24" x14ac:dyDescent="0.2">
      <c r="A29" s="1" t="s">
        <v>36</v>
      </c>
      <c r="B29" s="3"/>
      <c r="C29" s="3">
        <v>264</v>
      </c>
      <c r="D29" s="3">
        <v>264</v>
      </c>
      <c r="E29" s="28"/>
      <c r="F29" s="28"/>
      <c r="G29" s="28">
        <v>14.67</v>
      </c>
      <c r="H29" s="28">
        <v>14.67</v>
      </c>
      <c r="I29" s="28">
        <v>7.33</v>
      </c>
      <c r="J29" s="28">
        <v>7.33</v>
      </c>
      <c r="K29" s="3"/>
      <c r="L29" s="3"/>
      <c r="M29" s="3"/>
      <c r="N29" s="3"/>
      <c r="O29" s="3"/>
      <c r="P29" s="7"/>
    </row>
    <row r="30" spans="1:16" ht="24" x14ac:dyDescent="0.2">
      <c r="A30" s="1" t="s">
        <v>37</v>
      </c>
      <c r="B30" s="3">
        <v>123</v>
      </c>
      <c r="C30" s="3"/>
      <c r="D30" s="3">
        <v>123</v>
      </c>
      <c r="E30" s="28">
        <v>6.83</v>
      </c>
      <c r="F30" s="28">
        <v>6.83</v>
      </c>
      <c r="G30" s="28"/>
      <c r="H30" s="28"/>
      <c r="I30" s="28">
        <v>3.42</v>
      </c>
      <c r="J30" s="28">
        <v>3.42</v>
      </c>
      <c r="K30" s="3"/>
      <c r="L30" s="3"/>
      <c r="M30" s="3"/>
      <c r="N30" s="3"/>
      <c r="O30" s="3"/>
      <c r="P30" s="7"/>
    </row>
    <row r="31" spans="1:16" ht="24" x14ac:dyDescent="0.2">
      <c r="A31" s="1" t="s">
        <v>38</v>
      </c>
      <c r="B31" s="3"/>
      <c r="C31" s="3">
        <v>177</v>
      </c>
      <c r="D31" s="3">
        <v>177</v>
      </c>
      <c r="E31" s="28"/>
      <c r="F31" s="28"/>
      <c r="G31" s="28">
        <v>9.83</v>
      </c>
      <c r="H31" s="28">
        <v>9.83</v>
      </c>
      <c r="I31" s="28">
        <v>4.92</v>
      </c>
      <c r="J31" s="28">
        <v>4.92</v>
      </c>
      <c r="K31" s="3"/>
      <c r="L31" s="3"/>
      <c r="M31" s="3"/>
      <c r="N31" s="3"/>
      <c r="O31" s="3"/>
      <c r="P31" s="7"/>
    </row>
    <row r="32" spans="1:16" ht="24" x14ac:dyDescent="0.2">
      <c r="A32" s="1" t="s">
        <v>39</v>
      </c>
      <c r="B32" s="3">
        <v>309</v>
      </c>
      <c r="C32" s="3"/>
      <c r="D32" s="3">
        <v>309</v>
      </c>
      <c r="E32" s="28">
        <v>17.170000000000002</v>
      </c>
      <c r="F32" s="28">
        <v>17.170000000000002</v>
      </c>
      <c r="G32" s="28"/>
      <c r="H32" s="28"/>
      <c r="I32" s="28">
        <v>8.58</v>
      </c>
      <c r="J32" s="28">
        <v>8.58</v>
      </c>
      <c r="K32" s="3"/>
      <c r="L32" s="3"/>
      <c r="M32" s="3"/>
      <c r="N32" s="3"/>
      <c r="O32" s="3"/>
      <c r="P32" s="7"/>
    </row>
    <row r="33" spans="1:16" ht="24" x14ac:dyDescent="0.2">
      <c r="A33" s="1" t="s">
        <v>40</v>
      </c>
      <c r="B33" s="3"/>
      <c r="C33" s="3">
        <v>15</v>
      </c>
      <c r="D33" s="3">
        <v>15</v>
      </c>
      <c r="E33" s="28"/>
      <c r="F33" s="28"/>
      <c r="G33" s="28">
        <v>0.83</v>
      </c>
      <c r="H33" s="28">
        <v>0.83</v>
      </c>
      <c r="I33" s="28">
        <v>0.42</v>
      </c>
      <c r="J33" s="28">
        <v>0.42</v>
      </c>
      <c r="K33" s="3"/>
      <c r="L33" s="3"/>
      <c r="M33" s="3"/>
      <c r="N33" s="3"/>
      <c r="O33" s="3"/>
      <c r="P33" s="7"/>
    </row>
    <row r="34" spans="1:16" ht="24" x14ac:dyDescent="0.2">
      <c r="A34" s="1" t="s">
        <v>41</v>
      </c>
      <c r="B34" s="3"/>
      <c r="C34" s="3">
        <v>3</v>
      </c>
      <c r="D34" s="3">
        <v>3</v>
      </c>
      <c r="E34" s="28"/>
      <c r="F34" s="28"/>
      <c r="G34" s="28">
        <v>0.17</v>
      </c>
      <c r="H34" s="28">
        <v>0.17</v>
      </c>
      <c r="I34" s="28">
        <v>0.08</v>
      </c>
      <c r="J34" s="28">
        <v>0.08</v>
      </c>
      <c r="K34" s="3"/>
      <c r="L34" s="3"/>
      <c r="M34" s="3"/>
      <c r="N34" s="3"/>
      <c r="O34" s="3"/>
      <c r="P34" s="7"/>
    </row>
    <row r="35" spans="1:16" ht="24" x14ac:dyDescent="0.2">
      <c r="A35" s="1" t="s">
        <v>42</v>
      </c>
      <c r="B35" s="3">
        <v>165</v>
      </c>
      <c r="C35" s="3"/>
      <c r="D35" s="3">
        <v>165</v>
      </c>
      <c r="E35" s="28">
        <v>9.17</v>
      </c>
      <c r="F35" s="28">
        <v>9.17</v>
      </c>
      <c r="G35" s="28"/>
      <c r="H35" s="28"/>
      <c r="I35" s="28">
        <v>4.58</v>
      </c>
      <c r="J35" s="28">
        <v>4.58</v>
      </c>
      <c r="K35" s="3"/>
      <c r="L35" s="3"/>
      <c r="M35" s="3"/>
      <c r="N35" s="3"/>
      <c r="O35" s="3"/>
      <c r="P35" s="7"/>
    </row>
    <row r="36" spans="1:16" ht="24" x14ac:dyDescent="0.2">
      <c r="A36" s="1" t="s">
        <v>43</v>
      </c>
      <c r="B36" s="3">
        <v>69</v>
      </c>
      <c r="C36" s="3"/>
      <c r="D36" s="3">
        <v>69</v>
      </c>
      <c r="E36" s="28">
        <v>3.83</v>
      </c>
      <c r="F36" s="28">
        <v>3.83</v>
      </c>
      <c r="G36" s="28"/>
      <c r="H36" s="28"/>
      <c r="I36" s="28">
        <v>1.92</v>
      </c>
      <c r="J36" s="28">
        <v>1.92</v>
      </c>
      <c r="K36" s="3"/>
      <c r="L36" s="3"/>
      <c r="M36" s="3"/>
      <c r="N36" s="3"/>
      <c r="O36" s="3"/>
      <c r="P36" s="7"/>
    </row>
    <row r="37" spans="1:16" ht="24" x14ac:dyDescent="0.2">
      <c r="A37" s="1" t="s">
        <v>44</v>
      </c>
      <c r="B37" s="3"/>
      <c r="C37" s="3">
        <v>9</v>
      </c>
      <c r="D37" s="3">
        <v>9</v>
      </c>
      <c r="E37" s="28"/>
      <c r="F37" s="28"/>
      <c r="G37" s="28">
        <v>0.5</v>
      </c>
      <c r="H37" s="28">
        <v>0.5</v>
      </c>
      <c r="I37" s="28">
        <v>0.25</v>
      </c>
      <c r="J37" s="28">
        <v>0.25</v>
      </c>
      <c r="K37" s="3"/>
      <c r="L37" s="3"/>
      <c r="M37" s="3"/>
      <c r="N37" s="3"/>
      <c r="O37" s="3"/>
      <c r="P37" s="7"/>
    </row>
    <row r="38" spans="1:16" ht="24" x14ac:dyDescent="0.2">
      <c r="A38" s="1" t="s">
        <v>45</v>
      </c>
      <c r="B38" s="3"/>
      <c r="C38" s="3">
        <v>54</v>
      </c>
      <c r="D38" s="3">
        <v>54</v>
      </c>
      <c r="E38" s="28"/>
      <c r="F38" s="28"/>
      <c r="G38" s="28">
        <v>3</v>
      </c>
      <c r="H38" s="28">
        <v>3</v>
      </c>
      <c r="I38" s="28">
        <v>1.5</v>
      </c>
      <c r="J38" s="28">
        <v>1.5</v>
      </c>
      <c r="K38" s="3"/>
      <c r="L38" s="3"/>
      <c r="M38" s="3"/>
      <c r="N38" s="3"/>
      <c r="O38" s="3"/>
      <c r="P38" s="7"/>
    </row>
    <row r="39" spans="1:16" ht="24" x14ac:dyDescent="0.2">
      <c r="A39" s="1" t="s">
        <v>46</v>
      </c>
      <c r="B39" s="3">
        <v>156</v>
      </c>
      <c r="C39" s="3"/>
      <c r="D39" s="3">
        <v>156</v>
      </c>
      <c r="E39" s="28">
        <v>8.67</v>
      </c>
      <c r="F39" s="28">
        <v>8.67</v>
      </c>
      <c r="G39" s="28"/>
      <c r="H39" s="28"/>
      <c r="I39" s="28">
        <v>4.33</v>
      </c>
      <c r="J39" s="28">
        <v>4.33</v>
      </c>
      <c r="K39" s="3"/>
      <c r="L39" s="3"/>
      <c r="M39" s="3"/>
      <c r="N39" s="3"/>
      <c r="O39" s="3"/>
      <c r="P39" s="7"/>
    </row>
    <row r="40" spans="1:16" ht="24" x14ac:dyDescent="0.2">
      <c r="A40" s="1" t="s">
        <v>47</v>
      </c>
      <c r="B40" s="3"/>
      <c r="C40" s="3">
        <v>30</v>
      </c>
      <c r="D40" s="3">
        <v>30</v>
      </c>
      <c r="E40" s="28"/>
      <c r="F40" s="28"/>
      <c r="G40" s="28">
        <v>1.67</v>
      </c>
      <c r="H40" s="28">
        <v>1.67</v>
      </c>
      <c r="I40" s="28">
        <v>0.83</v>
      </c>
      <c r="J40" s="28">
        <v>0.83</v>
      </c>
      <c r="K40" s="3"/>
      <c r="L40" s="3"/>
      <c r="M40" s="3"/>
      <c r="N40" s="3"/>
      <c r="O40" s="3"/>
      <c r="P40" s="7"/>
    </row>
    <row r="41" spans="1:16" ht="24" x14ac:dyDescent="0.2">
      <c r="A41" s="1" t="s">
        <v>48</v>
      </c>
      <c r="B41" s="3"/>
      <c r="C41" s="3">
        <v>21</v>
      </c>
      <c r="D41" s="3">
        <v>21</v>
      </c>
      <c r="E41" s="28"/>
      <c r="F41" s="28"/>
      <c r="G41" s="28">
        <v>1.17</v>
      </c>
      <c r="H41" s="28">
        <v>1.17</v>
      </c>
      <c r="I41" s="28">
        <v>0.57999999999999996</v>
      </c>
      <c r="J41" s="28">
        <v>0.57999999999999996</v>
      </c>
      <c r="K41" s="3"/>
      <c r="L41" s="3"/>
      <c r="M41" s="3"/>
      <c r="N41" s="3"/>
      <c r="O41" s="3"/>
      <c r="P41" s="7"/>
    </row>
    <row r="42" spans="1:16" ht="24" x14ac:dyDescent="0.2">
      <c r="A42" s="1" t="s">
        <v>49</v>
      </c>
      <c r="B42" s="3">
        <v>75</v>
      </c>
      <c r="C42" s="3"/>
      <c r="D42" s="3">
        <v>75</v>
      </c>
      <c r="E42" s="28">
        <v>4.17</v>
      </c>
      <c r="F42" s="28">
        <v>4.17</v>
      </c>
      <c r="G42" s="28"/>
      <c r="H42" s="28"/>
      <c r="I42" s="28">
        <v>2.08</v>
      </c>
      <c r="J42" s="28">
        <v>2.08</v>
      </c>
      <c r="K42" s="3"/>
      <c r="L42" s="3"/>
      <c r="M42" s="3"/>
      <c r="N42" s="3"/>
      <c r="O42" s="3"/>
      <c r="P42" s="7"/>
    </row>
    <row r="43" spans="1:16" ht="24" x14ac:dyDescent="0.2">
      <c r="A43" s="1" t="s">
        <v>50</v>
      </c>
      <c r="B43" s="3">
        <v>162</v>
      </c>
      <c r="C43" s="3"/>
      <c r="D43" s="3">
        <v>162</v>
      </c>
      <c r="E43" s="28">
        <v>9</v>
      </c>
      <c r="F43" s="28">
        <v>9</v>
      </c>
      <c r="G43" s="28"/>
      <c r="H43" s="28"/>
      <c r="I43" s="28">
        <v>4.5</v>
      </c>
      <c r="J43" s="28">
        <v>4.5</v>
      </c>
      <c r="K43" s="3"/>
      <c r="L43" s="3"/>
      <c r="M43" s="3"/>
      <c r="N43" s="3"/>
      <c r="O43" s="3"/>
      <c r="P43" s="7"/>
    </row>
    <row r="44" spans="1:16" ht="24" x14ac:dyDescent="0.2">
      <c r="A44" s="1" t="s">
        <v>51</v>
      </c>
      <c r="B44" s="3">
        <v>162</v>
      </c>
      <c r="C44" s="3"/>
      <c r="D44" s="3">
        <v>162</v>
      </c>
      <c r="E44" s="28">
        <v>9</v>
      </c>
      <c r="F44" s="28">
        <v>9</v>
      </c>
      <c r="G44" s="28"/>
      <c r="H44" s="28"/>
      <c r="I44" s="28">
        <v>4.5</v>
      </c>
      <c r="J44" s="28">
        <v>4.5</v>
      </c>
      <c r="K44" s="3"/>
      <c r="L44" s="3"/>
      <c r="M44" s="3"/>
      <c r="N44" s="3"/>
      <c r="O44" s="3"/>
      <c r="P44" s="7"/>
    </row>
    <row r="45" spans="1:16" ht="24" x14ac:dyDescent="0.2">
      <c r="A45" s="1" t="s">
        <v>52</v>
      </c>
      <c r="B45" s="3">
        <v>15</v>
      </c>
      <c r="C45" s="3"/>
      <c r="D45" s="3">
        <v>15</v>
      </c>
      <c r="E45" s="28">
        <v>0.83</v>
      </c>
      <c r="F45" s="28">
        <v>0.83</v>
      </c>
      <c r="G45" s="28"/>
      <c r="H45" s="28"/>
      <c r="I45" s="28">
        <v>0.42</v>
      </c>
      <c r="J45" s="28">
        <v>0.42</v>
      </c>
      <c r="K45" s="3"/>
      <c r="L45" s="3"/>
      <c r="M45" s="3"/>
      <c r="N45" s="3"/>
      <c r="O45" s="3"/>
      <c r="P45" s="7"/>
    </row>
    <row r="46" spans="1:16" ht="24" x14ac:dyDescent="0.2">
      <c r="A46" s="1" t="s">
        <v>53</v>
      </c>
      <c r="B46" s="3"/>
      <c r="C46" s="3">
        <v>3</v>
      </c>
      <c r="D46" s="3">
        <v>3</v>
      </c>
      <c r="E46" s="28"/>
      <c r="F46" s="28"/>
      <c r="G46" s="28">
        <v>0.17</v>
      </c>
      <c r="H46" s="28">
        <v>0.17</v>
      </c>
      <c r="I46" s="28">
        <v>0.08</v>
      </c>
      <c r="J46" s="28">
        <v>0.08</v>
      </c>
      <c r="K46" s="3"/>
      <c r="L46" s="3"/>
      <c r="M46" s="3"/>
      <c r="N46" s="3"/>
      <c r="O46" s="3"/>
      <c r="P46" s="7"/>
    </row>
    <row r="47" spans="1:16" ht="24" x14ac:dyDescent="0.2">
      <c r="A47" s="1" t="s">
        <v>54</v>
      </c>
      <c r="B47" s="3">
        <v>36</v>
      </c>
      <c r="C47" s="3">
        <v>324</v>
      </c>
      <c r="D47" s="3">
        <v>360</v>
      </c>
      <c r="E47" s="28">
        <v>2</v>
      </c>
      <c r="F47" s="28">
        <v>2</v>
      </c>
      <c r="G47" s="28">
        <v>18</v>
      </c>
      <c r="H47" s="28">
        <v>18</v>
      </c>
      <c r="I47" s="28">
        <v>10</v>
      </c>
      <c r="J47" s="28">
        <v>10</v>
      </c>
      <c r="K47" s="3"/>
      <c r="L47" s="3"/>
      <c r="M47" s="3"/>
      <c r="N47" s="3"/>
      <c r="O47" s="3"/>
      <c r="P47" s="7"/>
    </row>
    <row r="48" spans="1:16" ht="24" x14ac:dyDescent="0.2">
      <c r="A48" s="19" t="s">
        <v>55</v>
      </c>
      <c r="B48" s="5">
        <f>SUM(B49:B82)</f>
        <v>2362</v>
      </c>
      <c r="C48" s="5">
        <f>SUM(C49:C82)</f>
        <v>1953</v>
      </c>
      <c r="D48" s="5">
        <f>SUM(D49:D82)</f>
        <v>4315</v>
      </c>
      <c r="E48" s="27">
        <f>SUM(E49:E82)</f>
        <v>131.23000000000002</v>
      </c>
      <c r="F48" s="27">
        <f>SUM(F49:F82)</f>
        <v>131.23000000000002</v>
      </c>
      <c r="G48" s="27">
        <f>SUM(G49:G82)</f>
        <v>108.51</v>
      </c>
      <c r="H48" s="27">
        <f>SUM(H49:H82)</f>
        <v>108.51</v>
      </c>
      <c r="I48" s="27">
        <f>SUM(I49:I82)</f>
        <v>119.83999999999999</v>
      </c>
      <c r="J48" s="27">
        <f>SUM(J49:J82)</f>
        <v>119.83999999999999</v>
      </c>
      <c r="K48" s="4"/>
      <c r="L48" s="4"/>
      <c r="M48" s="4"/>
      <c r="N48" s="4"/>
      <c r="O48" s="4"/>
      <c r="P48" s="8"/>
    </row>
    <row r="49" spans="1:16" ht="24" x14ac:dyDescent="0.2">
      <c r="A49" s="1" t="s">
        <v>56</v>
      </c>
      <c r="B49" s="3">
        <v>762</v>
      </c>
      <c r="C49" s="3"/>
      <c r="D49" s="3">
        <v>762</v>
      </c>
      <c r="E49" s="28">
        <v>42.33</v>
      </c>
      <c r="F49" s="28">
        <v>42.33</v>
      </c>
      <c r="G49" s="28"/>
      <c r="H49" s="28"/>
      <c r="I49" s="28">
        <v>21.17</v>
      </c>
      <c r="J49" s="28">
        <v>21.17</v>
      </c>
      <c r="K49" s="3"/>
      <c r="L49" s="3"/>
      <c r="M49" s="3"/>
      <c r="N49" s="3"/>
      <c r="O49" s="3"/>
      <c r="P49" s="7"/>
    </row>
    <row r="50" spans="1:16" ht="24" x14ac:dyDescent="0.2">
      <c r="A50" s="1" t="s">
        <v>57</v>
      </c>
      <c r="B50" s="3">
        <v>354</v>
      </c>
      <c r="C50" s="3"/>
      <c r="D50" s="3">
        <v>354</v>
      </c>
      <c r="E50" s="28">
        <v>19.670000000000002</v>
      </c>
      <c r="F50" s="28">
        <v>19.670000000000002</v>
      </c>
      <c r="G50" s="28"/>
      <c r="H50" s="28"/>
      <c r="I50" s="28">
        <v>9.83</v>
      </c>
      <c r="J50" s="28">
        <v>9.83</v>
      </c>
      <c r="K50" s="3"/>
      <c r="L50" s="3"/>
      <c r="M50" s="3"/>
      <c r="N50" s="3"/>
      <c r="O50" s="3"/>
      <c r="P50" s="7"/>
    </row>
    <row r="51" spans="1:16" ht="24" x14ac:dyDescent="0.2">
      <c r="A51" s="1" t="s">
        <v>58</v>
      </c>
      <c r="B51" s="3"/>
      <c r="C51" s="3">
        <v>306</v>
      </c>
      <c r="D51" s="3">
        <v>306</v>
      </c>
      <c r="E51" s="28"/>
      <c r="F51" s="28"/>
      <c r="G51" s="28">
        <v>17</v>
      </c>
      <c r="H51" s="28">
        <v>17</v>
      </c>
      <c r="I51" s="28">
        <v>8.5</v>
      </c>
      <c r="J51" s="28">
        <v>8.5</v>
      </c>
      <c r="K51" s="3"/>
      <c r="L51" s="3"/>
      <c r="M51" s="3"/>
      <c r="N51" s="3"/>
      <c r="O51" s="3"/>
      <c r="P51" s="7"/>
    </row>
    <row r="52" spans="1:16" ht="24" x14ac:dyDescent="0.2">
      <c r="A52" s="1" t="s">
        <v>59</v>
      </c>
      <c r="B52" s="3">
        <v>238</v>
      </c>
      <c r="C52" s="3"/>
      <c r="D52" s="3">
        <v>238</v>
      </c>
      <c r="E52" s="28">
        <v>13.22</v>
      </c>
      <c r="F52" s="28">
        <v>13.22</v>
      </c>
      <c r="G52" s="28"/>
      <c r="H52" s="28"/>
      <c r="I52" s="28">
        <v>6.61</v>
      </c>
      <c r="J52" s="28">
        <v>6.61</v>
      </c>
      <c r="K52" s="3"/>
      <c r="L52" s="3"/>
      <c r="M52" s="3"/>
      <c r="N52" s="3"/>
      <c r="O52" s="3"/>
      <c r="P52" s="7"/>
    </row>
    <row r="53" spans="1:16" ht="24" x14ac:dyDescent="0.2">
      <c r="A53" s="1" t="s">
        <v>60</v>
      </c>
      <c r="B53" s="3">
        <v>183</v>
      </c>
      <c r="C53" s="3"/>
      <c r="D53" s="3">
        <v>183</v>
      </c>
      <c r="E53" s="28">
        <v>10.17</v>
      </c>
      <c r="F53" s="28">
        <v>10.17</v>
      </c>
      <c r="G53" s="28"/>
      <c r="H53" s="28"/>
      <c r="I53" s="28">
        <v>5.08</v>
      </c>
      <c r="J53" s="28">
        <v>5.08</v>
      </c>
      <c r="K53" s="3"/>
      <c r="L53" s="3"/>
      <c r="M53" s="3"/>
      <c r="N53" s="3"/>
      <c r="O53" s="3"/>
      <c r="P53" s="7"/>
    </row>
    <row r="54" spans="1:16" ht="24" x14ac:dyDescent="0.2">
      <c r="A54" s="1" t="s">
        <v>61</v>
      </c>
      <c r="B54" s="3"/>
      <c r="C54" s="3">
        <v>159</v>
      </c>
      <c r="D54" s="3">
        <v>159</v>
      </c>
      <c r="E54" s="28"/>
      <c r="F54" s="28"/>
      <c r="G54" s="28">
        <v>8.83</v>
      </c>
      <c r="H54" s="28">
        <v>8.83</v>
      </c>
      <c r="I54" s="28">
        <v>4.42</v>
      </c>
      <c r="J54" s="28">
        <v>4.42</v>
      </c>
      <c r="K54" s="3"/>
      <c r="L54" s="3"/>
      <c r="M54" s="3"/>
      <c r="N54" s="3"/>
      <c r="O54" s="3"/>
      <c r="P54" s="7"/>
    </row>
    <row r="55" spans="1:16" ht="24" x14ac:dyDescent="0.2">
      <c r="A55" s="1" t="s">
        <v>62</v>
      </c>
      <c r="B55" s="3">
        <v>180</v>
      </c>
      <c r="C55" s="3"/>
      <c r="D55" s="3">
        <v>180</v>
      </c>
      <c r="E55" s="28">
        <v>10</v>
      </c>
      <c r="F55" s="28">
        <v>10</v>
      </c>
      <c r="G55" s="28"/>
      <c r="H55" s="28"/>
      <c r="I55" s="28">
        <v>5</v>
      </c>
      <c r="J55" s="28">
        <v>5</v>
      </c>
      <c r="K55" s="3"/>
      <c r="L55" s="3"/>
      <c r="M55" s="3"/>
      <c r="N55" s="3"/>
      <c r="O55" s="3"/>
      <c r="P55" s="7"/>
    </row>
    <row r="56" spans="1:16" ht="24" x14ac:dyDescent="0.2">
      <c r="A56" s="1" t="s">
        <v>63</v>
      </c>
      <c r="B56" s="3"/>
      <c r="C56" s="3">
        <v>162</v>
      </c>
      <c r="D56" s="3">
        <v>162</v>
      </c>
      <c r="E56" s="28"/>
      <c r="F56" s="28"/>
      <c r="G56" s="28">
        <v>9</v>
      </c>
      <c r="H56" s="28">
        <v>9</v>
      </c>
      <c r="I56" s="28">
        <v>4.5</v>
      </c>
      <c r="J56" s="28">
        <v>4.5</v>
      </c>
      <c r="K56" s="3"/>
      <c r="L56" s="3"/>
      <c r="M56" s="3"/>
      <c r="N56" s="3"/>
      <c r="O56" s="3"/>
      <c r="P56" s="7"/>
    </row>
    <row r="57" spans="1:16" ht="24" x14ac:dyDescent="0.2">
      <c r="A57" s="1" t="s">
        <v>64</v>
      </c>
      <c r="B57" s="3"/>
      <c r="C57" s="3">
        <v>168</v>
      </c>
      <c r="D57" s="3">
        <v>168</v>
      </c>
      <c r="E57" s="28"/>
      <c r="F57" s="28"/>
      <c r="G57" s="28">
        <v>9.33</v>
      </c>
      <c r="H57" s="28">
        <v>9.33</v>
      </c>
      <c r="I57" s="28">
        <v>4.67</v>
      </c>
      <c r="J57" s="28">
        <v>4.67</v>
      </c>
      <c r="K57" s="3"/>
      <c r="L57" s="3"/>
      <c r="M57" s="3"/>
      <c r="N57" s="3"/>
      <c r="O57" s="3"/>
      <c r="P57" s="7"/>
    </row>
    <row r="58" spans="1:16" ht="24" x14ac:dyDescent="0.2">
      <c r="A58" s="1" t="s">
        <v>65</v>
      </c>
      <c r="B58" s="3"/>
      <c r="C58" s="3">
        <v>75</v>
      </c>
      <c r="D58" s="3">
        <v>75</v>
      </c>
      <c r="E58" s="28"/>
      <c r="F58" s="28"/>
      <c r="G58" s="28">
        <v>4.17</v>
      </c>
      <c r="H58" s="28">
        <v>4.17</v>
      </c>
      <c r="I58" s="28">
        <v>2.08</v>
      </c>
      <c r="J58" s="28">
        <v>2.08</v>
      </c>
      <c r="K58" s="3"/>
      <c r="L58" s="3"/>
      <c r="M58" s="3"/>
      <c r="N58" s="3"/>
      <c r="O58" s="3"/>
      <c r="P58" s="7"/>
    </row>
    <row r="59" spans="1:16" ht="24" x14ac:dyDescent="0.2">
      <c r="A59" s="1" t="s">
        <v>66</v>
      </c>
      <c r="B59" s="3">
        <v>42</v>
      </c>
      <c r="C59" s="3"/>
      <c r="D59" s="3">
        <v>42</v>
      </c>
      <c r="E59" s="28">
        <v>2.33</v>
      </c>
      <c r="F59" s="28">
        <v>2.33</v>
      </c>
      <c r="G59" s="28"/>
      <c r="H59" s="28"/>
      <c r="I59" s="28">
        <v>1.17</v>
      </c>
      <c r="J59" s="28">
        <v>1.17</v>
      </c>
      <c r="K59" s="3"/>
      <c r="L59" s="3"/>
      <c r="M59" s="3"/>
      <c r="N59" s="3"/>
      <c r="O59" s="3"/>
      <c r="P59" s="7"/>
    </row>
    <row r="60" spans="1:16" ht="24" x14ac:dyDescent="0.2">
      <c r="A60" s="1" t="s">
        <v>67</v>
      </c>
      <c r="B60" s="3"/>
      <c r="C60" s="3">
        <v>75</v>
      </c>
      <c r="D60" s="3">
        <v>75</v>
      </c>
      <c r="E60" s="28"/>
      <c r="F60" s="28"/>
      <c r="G60" s="28">
        <v>4.17</v>
      </c>
      <c r="H60" s="28">
        <v>4.17</v>
      </c>
      <c r="I60" s="28">
        <v>2.08</v>
      </c>
      <c r="J60" s="28">
        <v>2.08</v>
      </c>
      <c r="K60" s="3"/>
      <c r="L60" s="3"/>
      <c r="M60" s="3"/>
      <c r="N60" s="3"/>
      <c r="O60" s="3"/>
      <c r="P60" s="7"/>
    </row>
    <row r="61" spans="1:16" ht="24" x14ac:dyDescent="0.2">
      <c r="A61" s="1" t="s">
        <v>68</v>
      </c>
      <c r="B61" s="3"/>
      <c r="C61" s="3">
        <v>75</v>
      </c>
      <c r="D61" s="3">
        <v>75</v>
      </c>
      <c r="E61" s="28"/>
      <c r="F61" s="28"/>
      <c r="G61" s="28">
        <v>4.17</v>
      </c>
      <c r="H61" s="28">
        <v>4.17</v>
      </c>
      <c r="I61" s="28">
        <v>2.08</v>
      </c>
      <c r="J61" s="28">
        <v>2.08</v>
      </c>
      <c r="K61" s="3"/>
      <c r="L61" s="3"/>
      <c r="M61" s="3"/>
      <c r="N61" s="3"/>
      <c r="O61" s="3"/>
      <c r="P61" s="7"/>
    </row>
    <row r="62" spans="1:16" ht="24" x14ac:dyDescent="0.2">
      <c r="A62" s="1" t="s">
        <v>69</v>
      </c>
      <c r="B62" s="3">
        <v>75</v>
      </c>
      <c r="C62" s="3"/>
      <c r="D62" s="3">
        <v>75</v>
      </c>
      <c r="E62" s="28">
        <v>4.17</v>
      </c>
      <c r="F62" s="28">
        <v>4.17</v>
      </c>
      <c r="G62" s="28"/>
      <c r="H62" s="28"/>
      <c r="I62" s="28">
        <v>2.08</v>
      </c>
      <c r="J62" s="28">
        <v>2.08</v>
      </c>
      <c r="K62" s="3"/>
      <c r="L62" s="3"/>
      <c r="M62" s="3"/>
      <c r="N62" s="3"/>
      <c r="O62" s="3"/>
      <c r="P62" s="7"/>
    </row>
    <row r="63" spans="1:16" ht="24" x14ac:dyDescent="0.2">
      <c r="A63" s="1" t="s">
        <v>70</v>
      </c>
      <c r="B63" s="3"/>
      <c r="C63" s="3">
        <v>33</v>
      </c>
      <c r="D63" s="3">
        <v>33</v>
      </c>
      <c r="E63" s="28"/>
      <c r="F63" s="28"/>
      <c r="G63" s="28">
        <v>1.83</v>
      </c>
      <c r="H63" s="28">
        <v>1.83</v>
      </c>
      <c r="I63" s="28">
        <v>0.92</v>
      </c>
      <c r="J63" s="28">
        <v>0.92</v>
      </c>
      <c r="K63" s="3"/>
      <c r="L63" s="3"/>
      <c r="M63" s="3"/>
      <c r="N63" s="3"/>
      <c r="O63" s="3"/>
      <c r="P63" s="7"/>
    </row>
    <row r="64" spans="1:16" ht="24" x14ac:dyDescent="0.2">
      <c r="A64" s="1" t="s">
        <v>71</v>
      </c>
      <c r="B64" s="3">
        <v>66</v>
      </c>
      <c r="C64" s="3"/>
      <c r="D64" s="3">
        <v>66</v>
      </c>
      <c r="E64" s="28">
        <v>3.67</v>
      </c>
      <c r="F64" s="28">
        <v>3.67</v>
      </c>
      <c r="G64" s="28"/>
      <c r="H64" s="28"/>
      <c r="I64" s="28">
        <v>1.83</v>
      </c>
      <c r="J64" s="28">
        <v>1.83</v>
      </c>
      <c r="K64" s="3"/>
      <c r="L64" s="3"/>
      <c r="M64" s="3"/>
      <c r="N64" s="3"/>
      <c r="O64" s="3"/>
      <c r="P64" s="7"/>
    </row>
    <row r="65" spans="1:16" ht="24" x14ac:dyDescent="0.2">
      <c r="A65" s="1" t="s">
        <v>72</v>
      </c>
      <c r="B65" s="3">
        <v>75</v>
      </c>
      <c r="C65" s="3"/>
      <c r="D65" s="3">
        <v>75</v>
      </c>
      <c r="E65" s="28">
        <v>4.17</v>
      </c>
      <c r="F65" s="28">
        <v>4.17</v>
      </c>
      <c r="G65" s="28"/>
      <c r="H65" s="28"/>
      <c r="I65" s="28">
        <v>2.08</v>
      </c>
      <c r="J65" s="28">
        <v>2.08</v>
      </c>
      <c r="K65" s="34"/>
      <c r="L65" s="3"/>
      <c r="M65" s="3"/>
      <c r="N65" s="3"/>
      <c r="O65" s="3"/>
      <c r="P65" s="7"/>
    </row>
    <row r="66" spans="1:16" ht="24" x14ac:dyDescent="0.2">
      <c r="A66" s="1" t="s">
        <v>73</v>
      </c>
      <c r="B66" s="3"/>
      <c r="C66" s="3">
        <v>75</v>
      </c>
      <c r="D66" s="3">
        <v>75</v>
      </c>
      <c r="E66" s="28"/>
      <c r="F66" s="28"/>
      <c r="G66" s="28">
        <v>4.17</v>
      </c>
      <c r="H66" s="28">
        <v>4.17</v>
      </c>
      <c r="I66" s="28">
        <v>2.08</v>
      </c>
      <c r="J66" s="28">
        <v>2.08</v>
      </c>
      <c r="K66" s="3"/>
      <c r="L66" s="3"/>
      <c r="M66" s="3"/>
      <c r="N66" s="3"/>
      <c r="O66" s="3"/>
      <c r="P66" s="7"/>
    </row>
    <row r="67" spans="1:16" ht="24" x14ac:dyDescent="0.2">
      <c r="A67" s="1" t="s">
        <v>74</v>
      </c>
      <c r="B67" s="3">
        <v>33</v>
      </c>
      <c r="C67" s="3"/>
      <c r="D67" s="3">
        <v>33</v>
      </c>
      <c r="E67" s="28">
        <v>1.83</v>
      </c>
      <c r="F67" s="28">
        <v>1.83</v>
      </c>
      <c r="G67" s="28"/>
      <c r="H67" s="28"/>
      <c r="I67" s="28">
        <v>0.92</v>
      </c>
      <c r="J67" s="28">
        <v>0.92</v>
      </c>
      <c r="K67" s="3"/>
      <c r="L67" s="3"/>
      <c r="M67" s="3"/>
      <c r="N67" s="3"/>
      <c r="O67" s="3"/>
      <c r="P67" s="7"/>
    </row>
    <row r="68" spans="1:16" ht="24" x14ac:dyDescent="0.2">
      <c r="A68" s="1" t="s">
        <v>17</v>
      </c>
      <c r="B68" s="3"/>
      <c r="C68" s="3">
        <v>645</v>
      </c>
      <c r="D68" s="3">
        <v>645</v>
      </c>
      <c r="E68" s="28"/>
      <c r="F68" s="28"/>
      <c r="G68" s="28">
        <v>35.83</v>
      </c>
      <c r="H68" s="28">
        <v>35.83</v>
      </c>
      <c r="I68" s="28">
        <v>17.920000000000002</v>
      </c>
      <c r="J68" s="28">
        <v>17.920000000000002</v>
      </c>
      <c r="K68" s="3"/>
      <c r="L68" s="3"/>
      <c r="M68" s="3"/>
      <c r="N68" s="3"/>
      <c r="O68" s="3"/>
      <c r="P68" s="7"/>
    </row>
    <row r="69" spans="1:16" ht="24" x14ac:dyDescent="0.2">
      <c r="A69" s="1" t="s">
        <v>75</v>
      </c>
      <c r="B69" s="3"/>
      <c r="C69" s="3">
        <v>3</v>
      </c>
      <c r="D69" s="3">
        <v>3</v>
      </c>
      <c r="E69" s="28"/>
      <c r="F69" s="28"/>
      <c r="G69" s="28">
        <v>0.17</v>
      </c>
      <c r="H69" s="28">
        <v>0.17</v>
      </c>
      <c r="I69" s="28">
        <v>0.08</v>
      </c>
      <c r="J69" s="28">
        <v>0.08</v>
      </c>
      <c r="K69" s="3"/>
      <c r="L69" s="3"/>
      <c r="M69" s="3"/>
      <c r="N69" s="3"/>
      <c r="O69" s="3"/>
      <c r="P69" s="7"/>
    </row>
    <row r="70" spans="1:16" ht="24" x14ac:dyDescent="0.2">
      <c r="A70" s="1" t="s">
        <v>76</v>
      </c>
      <c r="B70" s="3">
        <v>12</v>
      </c>
      <c r="C70" s="3"/>
      <c r="D70" s="3">
        <v>12</v>
      </c>
      <c r="E70" s="28">
        <v>0.67</v>
      </c>
      <c r="F70" s="28">
        <v>0.67</v>
      </c>
      <c r="G70" s="28"/>
      <c r="H70" s="28"/>
      <c r="I70" s="28">
        <v>0.33</v>
      </c>
      <c r="J70" s="28">
        <v>0.33</v>
      </c>
      <c r="K70" s="3"/>
      <c r="L70" s="3"/>
      <c r="M70" s="3"/>
      <c r="N70" s="3"/>
      <c r="O70" s="3"/>
      <c r="P70" s="7"/>
    </row>
    <row r="71" spans="1:16" ht="24" x14ac:dyDescent="0.2">
      <c r="A71" s="1" t="s">
        <v>77</v>
      </c>
      <c r="B71" s="3">
        <v>15</v>
      </c>
      <c r="C71" s="3"/>
      <c r="D71" s="3">
        <v>15</v>
      </c>
      <c r="E71" s="28">
        <v>0.83</v>
      </c>
      <c r="F71" s="28">
        <v>0.83</v>
      </c>
      <c r="G71" s="28"/>
      <c r="H71" s="28"/>
      <c r="I71" s="28">
        <v>0.42</v>
      </c>
      <c r="J71" s="28">
        <v>0.42</v>
      </c>
      <c r="K71" s="3"/>
      <c r="L71" s="3"/>
      <c r="M71" s="3"/>
      <c r="N71" s="3"/>
      <c r="O71" s="3"/>
      <c r="P71" s="7"/>
    </row>
    <row r="72" spans="1:16" ht="24" x14ac:dyDescent="0.2">
      <c r="A72" s="1" t="s">
        <v>78</v>
      </c>
      <c r="B72" s="3">
        <v>3</v>
      </c>
      <c r="C72" s="3"/>
      <c r="D72" s="3">
        <v>3</v>
      </c>
      <c r="E72" s="28">
        <v>0.17</v>
      </c>
      <c r="F72" s="28">
        <v>0.17</v>
      </c>
      <c r="G72" s="28"/>
      <c r="H72" s="28"/>
      <c r="I72" s="28">
        <v>0.08</v>
      </c>
      <c r="J72" s="28">
        <v>0.08</v>
      </c>
      <c r="K72" s="3"/>
      <c r="L72" s="3"/>
      <c r="M72" s="3"/>
      <c r="N72" s="3"/>
      <c r="O72" s="3"/>
      <c r="P72" s="7"/>
    </row>
    <row r="73" spans="1:16" ht="24" x14ac:dyDescent="0.2">
      <c r="A73" s="1" t="s">
        <v>79</v>
      </c>
      <c r="B73" s="3">
        <v>3</v>
      </c>
      <c r="C73" s="3"/>
      <c r="D73" s="3">
        <v>3</v>
      </c>
      <c r="E73" s="28">
        <v>0.17</v>
      </c>
      <c r="F73" s="28">
        <v>0.17</v>
      </c>
      <c r="G73" s="28"/>
      <c r="H73" s="28"/>
      <c r="I73" s="28">
        <v>0.08</v>
      </c>
      <c r="J73" s="28">
        <v>0.08</v>
      </c>
      <c r="K73" s="3"/>
      <c r="L73" s="3"/>
      <c r="M73" s="3"/>
      <c r="N73" s="3"/>
      <c r="O73" s="3"/>
      <c r="P73" s="7"/>
    </row>
    <row r="74" spans="1:16" ht="24" x14ac:dyDescent="0.2">
      <c r="A74" s="1" t="s">
        <v>80</v>
      </c>
      <c r="B74" s="3">
        <v>72</v>
      </c>
      <c r="C74" s="3"/>
      <c r="D74" s="3">
        <v>72</v>
      </c>
      <c r="E74" s="28">
        <v>4</v>
      </c>
      <c r="F74" s="28">
        <v>4</v>
      </c>
      <c r="G74" s="28"/>
      <c r="H74" s="28"/>
      <c r="I74" s="28">
        <v>2</v>
      </c>
      <c r="J74" s="28">
        <v>2</v>
      </c>
      <c r="K74" s="3"/>
      <c r="L74" s="3"/>
      <c r="M74" s="3"/>
      <c r="N74" s="3"/>
      <c r="O74" s="3"/>
      <c r="P74" s="7"/>
    </row>
    <row r="75" spans="1:16" ht="24" x14ac:dyDescent="0.2">
      <c r="A75" s="1" t="s">
        <v>81</v>
      </c>
      <c r="B75" s="3"/>
      <c r="C75" s="3">
        <v>3</v>
      </c>
      <c r="D75" s="3">
        <v>3</v>
      </c>
      <c r="E75" s="28"/>
      <c r="F75" s="28"/>
      <c r="G75" s="28">
        <v>0.17</v>
      </c>
      <c r="H75" s="28">
        <v>0.17</v>
      </c>
      <c r="I75" s="28">
        <v>0.08</v>
      </c>
      <c r="J75" s="28">
        <v>0.08</v>
      </c>
      <c r="K75" s="3"/>
      <c r="L75" s="3"/>
      <c r="M75" s="3"/>
      <c r="N75" s="3"/>
      <c r="O75" s="3"/>
      <c r="P75" s="7"/>
    </row>
    <row r="76" spans="1:16" ht="24" x14ac:dyDescent="0.2">
      <c r="A76" s="1" t="s">
        <v>82</v>
      </c>
      <c r="B76" s="3">
        <v>72</v>
      </c>
      <c r="C76" s="3">
        <v>3</v>
      </c>
      <c r="D76" s="3">
        <v>75</v>
      </c>
      <c r="E76" s="28">
        <v>4</v>
      </c>
      <c r="F76" s="28">
        <v>4</v>
      </c>
      <c r="G76" s="28">
        <v>0.17</v>
      </c>
      <c r="H76" s="28">
        <v>0.17</v>
      </c>
      <c r="I76" s="28">
        <v>2.08</v>
      </c>
      <c r="J76" s="28">
        <v>2.08</v>
      </c>
      <c r="K76" s="3"/>
      <c r="L76" s="3"/>
      <c r="M76" s="3"/>
      <c r="N76" s="3"/>
      <c r="O76" s="3"/>
      <c r="P76" s="7"/>
    </row>
    <row r="77" spans="1:16" ht="24" x14ac:dyDescent="0.2">
      <c r="A77" s="1" t="s">
        <v>83</v>
      </c>
      <c r="B77" s="3"/>
      <c r="C77" s="3">
        <v>6</v>
      </c>
      <c r="D77" s="3">
        <v>6</v>
      </c>
      <c r="E77" s="28"/>
      <c r="F77" s="28"/>
      <c r="G77" s="28">
        <v>0.33</v>
      </c>
      <c r="H77" s="28">
        <v>0.33</v>
      </c>
      <c r="I77" s="28">
        <v>0.17</v>
      </c>
      <c r="J77" s="28">
        <v>0.17</v>
      </c>
      <c r="K77" s="3"/>
      <c r="L77" s="3"/>
      <c r="M77" s="3"/>
      <c r="N77" s="3"/>
      <c r="O77" s="3"/>
      <c r="P77" s="7"/>
    </row>
    <row r="78" spans="1:16" ht="24" x14ac:dyDescent="0.2">
      <c r="A78" s="1" t="s">
        <v>84</v>
      </c>
      <c r="B78" s="3">
        <v>72</v>
      </c>
      <c r="C78" s="3"/>
      <c r="D78" s="3">
        <v>72</v>
      </c>
      <c r="E78" s="28">
        <v>4</v>
      </c>
      <c r="F78" s="28">
        <v>4</v>
      </c>
      <c r="G78" s="28"/>
      <c r="H78" s="28"/>
      <c r="I78" s="28">
        <v>2</v>
      </c>
      <c r="J78" s="28">
        <v>2</v>
      </c>
      <c r="K78" s="3"/>
      <c r="L78" s="3"/>
      <c r="M78" s="3"/>
      <c r="N78" s="3"/>
      <c r="O78" s="3"/>
      <c r="P78" s="7"/>
    </row>
    <row r="79" spans="1:16" ht="24" x14ac:dyDescent="0.2">
      <c r="A79" s="1" t="s">
        <v>85</v>
      </c>
      <c r="B79" s="3">
        <v>72</v>
      </c>
      <c r="C79" s="3">
        <v>3</v>
      </c>
      <c r="D79" s="3">
        <v>75</v>
      </c>
      <c r="E79" s="28">
        <v>4</v>
      </c>
      <c r="F79" s="28">
        <v>4</v>
      </c>
      <c r="G79" s="28">
        <v>0.17</v>
      </c>
      <c r="H79" s="28">
        <v>0.17</v>
      </c>
      <c r="I79" s="28">
        <v>2.08</v>
      </c>
      <c r="J79" s="28">
        <v>2.08</v>
      </c>
      <c r="K79" s="3"/>
      <c r="L79" s="3"/>
      <c r="M79" s="3"/>
      <c r="N79" s="3"/>
      <c r="O79" s="3"/>
      <c r="P79" s="7"/>
    </row>
    <row r="80" spans="1:16" ht="24" x14ac:dyDescent="0.2">
      <c r="A80" s="1" t="s">
        <v>86</v>
      </c>
      <c r="B80" s="3">
        <v>24</v>
      </c>
      <c r="C80" s="3"/>
      <c r="D80" s="3">
        <v>24</v>
      </c>
      <c r="E80" s="28">
        <v>1.33</v>
      </c>
      <c r="F80" s="28">
        <v>1.33</v>
      </c>
      <c r="G80" s="28"/>
      <c r="H80" s="28"/>
      <c r="I80" s="28">
        <v>0.67</v>
      </c>
      <c r="J80" s="28">
        <v>0.67</v>
      </c>
      <c r="K80" s="3"/>
      <c r="L80" s="3"/>
      <c r="M80" s="3"/>
      <c r="N80" s="3"/>
      <c r="O80" s="3"/>
      <c r="P80" s="7"/>
    </row>
    <row r="81" spans="1:16" ht="24" x14ac:dyDescent="0.2">
      <c r="A81" s="1" t="s">
        <v>54</v>
      </c>
      <c r="B81" s="3">
        <v>9</v>
      </c>
      <c r="C81" s="3">
        <v>144</v>
      </c>
      <c r="D81" s="3">
        <v>153</v>
      </c>
      <c r="E81" s="28">
        <v>0.5</v>
      </c>
      <c r="F81" s="28">
        <v>0.5</v>
      </c>
      <c r="G81" s="28">
        <v>8</v>
      </c>
      <c r="H81" s="28">
        <v>8</v>
      </c>
      <c r="I81" s="28">
        <v>4.25</v>
      </c>
      <c r="J81" s="28">
        <v>4.25</v>
      </c>
      <c r="K81" s="3"/>
      <c r="L81" s="3"/>
      <c r="M81" s="3"/>
      <c r="N81" s="3"/>
      <c r="O81" s="3"/>
      <c r="P81" s="7"/>
    </row>
    <row r="82" spans="1:16" ht="24" x14ac:dyDescent="0.2">
      <c r="A82" s="1" t="s">
        <v>87</v>
      </c>
      <c r="B82" s="3"/>
      <c r="C82" s="3">
        <v>18</v>
      </c>
      <c r="D82" s="3">
        <v>18</v>
      </c>
      <c r="E82" s="28"/>
      <c r="F82" s="28"/>
      <c r="G82" s="28">
        <v>1</v>
      </c>
      <c r="H82" s="28">
        <v>1</v>
      </c>
      <c r="I82" s="28">
        <v>0.5</v>
      </c>
      <c r="J82" s="28">
        <v>0.5</v>
      </c>
      <c r="K82" s="3"/>
      <c r="L82" s="3"/>
      <c r="M82" s="3"/>
      <c r="N82" s="3"/>
      <c r="O82" s="3"/>
      <c r="P82" s="7"/>
    </row>
    <row r="83" spans="1:16" ht="24" x14ac:dyDescent="0.2">
      <c r="A83" s="19" t="s">
        <v>88</v>
      </c>
      <c r="B83" s="5">
        <f>SUM(B84:B100)</f>
        <v>1272</v>
      </c>
      <c r="C83" s="5">
        <f t="shared" ref="C83:J83" si="5">SUM(C84:C100)</f>
        <v>1218</v>
      </c>
      <c r="D83" s="5">
        <f t="shared" si="5"/>
        <v>2490</v>
      </c>
      <c r="E83" s="27">
        <f t="shared" si="5"/>
        <v>70.690000000000012</v>
      </c>
      <c r="F83" s="27">
        <f t="shared" si="5"/>
        <v>70.690000000000012</v>
      </c>
      <c r="G83" s="27">
        <f t="shared" si="5"/>
        <v>67.67</v>
      </c>
      <c r="H83" s="27">
        <f t="shared" si="5"/>
        <v>67.67</v>
      </c>
      <c r="I83" s="27">
        <f t="shared" si="5"/>
        <v>69.139999999999986</v>
      </c>
      <c r="J83" s="27">
        <f t="shared" si="5"/>
        <v>69.139999999999986</v>
      </c>
      <c r="K83" s="4"/>
      <c r="L83" s="4"/>
      <c r="M83" s="4"/>
      <c r="N83" s="4"/>
      <c r="O83" s="4"/>
      <c r="P83" s="8"/>
    </row>
    <row r="84" spans="1:16" ht="24" x14ac:dyDescent="0.2">
      <c r="A84" s="1" t="s">
        <v>89</v>
      </c>
      <c r="B84" s="3">
        <v>408</v>
      </c>
      <c r="C84" s="3"/>
      <c r="D84" s="3">
        <v>408</v>
      </c>
      <c r="E84" s="28">
        <v>22.67</v>
      </c>
      <c r="F84" s="28">
        <v>22.67</v>
      </c>
      <c r="G84" s="28"/>
      <c r="H84" s="28"/>
      <c r="I84" s="28">
        <v>11.33</v>
      </c>
      <c r="J84" s="28">
        <v>11.33</v>
      </c>
      <c r="K84" s="3"/>
      <c r="L84" s="3"/>
      <c r="M84" s="3"/>
      <c r="N84" s="3"/>
      <c r="O84" s="3"/>
      <c r="P84" s="7"/>
    </row>
    <row r="85" spans="1:16" ht="24" x14ac:dyDescent="0.2">
      <c r="A85" s="1" t="s">
        <v>90</v>
      </c>
      <c r="B85" s="3"/>
      <c r="C85" s="3">
        <v>342</v>
      </c>
      <c r="D85" s="3">
        <v>342</v>
      </c>
      <c r="E85" s="28"/>
      <c r="F85" s="28"/>
      <c r="G85" s="28">
        <v>19</v>
      </c>
      <c r="H85" s="28">
        <v>19</v>
      </c>
      <c r="I85" s="28">
        <v>9.5</v>
      </c>
      <c r="J85" s="28">
        <v>9.5</v>
      </c>
      <c r="K85" s="3"/>
      <c r="L85" s="3"/>
      <c r="M85" s="3"/>
      <c r="N85" s="3"/>
      <c r="O85" s="3"/>
      <c r="P85" s="7"/>
    </row>
    <row r="86" spans="1:16" ht="24" x14ac:dyDescent="0.2">
      <c r="A86" s="1" t="s">
        <v>91</v>
      </c>
      <c r="B86" s="3"/>
      <c r="C86" s="3">
        <v>150</v>
      </c>
      <c r="D86" s="3">
        <v>150</v>
      </c>
      <c r="E86" s="28"/>
      <c r="F86" s="28"/>
      <c r="G86" s="28">
        <v>8.33</v>
      </c>
      <c r="H86" s="28">
        <v>8.33</v>
      </c>
      <c r="I86" s="28">
        <v>4.17</v>
      </c>
      <c r="J86" s="28">
        <v>4.17</v>
      </c>
      <c r="K86" s="3"/>
      <c r="L86" s="3"/>
      <c r="M86" s="3"/>
      <c r="N86" s="3"/>
      <c r="O86" s="3"/>
      <c r="P86" s="7"/>
    </row>
    <row r="87" spans="1:16" ht="24" x14ac:dyDescent="0.2">
      <c r="A87" s="1" t="s">
        <v>92</v>
      </c>
      <c r="B87" s="3">
        <v>150</v>
      </c>
      <c r="C87" s="3"/>
      <c r="D87" s="3">
        <v>150</v>
      </c>
      <c r="E87" s="28">
        <v>8.33</v>
      </c>
      <c r="F87" s="28">
        <v>8.33</v>
      </c>
      <c r="G87" s="28"/>
      <c r="H87" s="28"/>
      <c r="I87" s="28">
        <v>4.17</v>
      </c>
      <c r="J87" s="28">
        <v>4.17</v>
      </c>
      <c r="K87" s="3"/>
      <c r="L87" s="3"/>
      <c r="M87" s="3"/>
      <c r="N87" s="3"/>
      <c r="O87" s="3"/>
      <c r="P87" s="7"/>
    </row>
    <row r="88" spans="1:16" ht="24" x14ac:dyDescent="0.2">
      <c r="A88" s="1" t="s">
        <v>93</v>
      </c>
      <c r="B88" s="3">
        <v>147</v>
      </c>
      <c r="C88" s="3"/>
      <c r="D88" s="3">
        <v>147</v>
      </c>
      <c r="E88" s="28">
        <v>8.17</v>
      </c>
      <c r="F88" s="28">
        <v>8.17</v>
      </c>
      <c r="G88" s="28"/>
      <c r="H88" s="28"/>
      <c r="I88" s="28">
        <v>4.08</v>
      </c>
      <c r="J88" s="28">
        <v>4.08</v>
      </c>
      <c r="K88" s="3"/>
      <c r="L88" s="3"/>
      <c r="M88" s="3"/>
      <c r="N88" s="3"/>
      <c r="O88" s="3"/>
      <c r="P88" s="7"/>
    </row>
    <row r="89" spans="1:16" ht="24" x14ac:dyDescent="0.2">
      <c r="A89" s="1" t="s">
        <v>94</v>
      </c>
      <c r="B89" s="3"/>
      <c r="C89" s="3">
        <v>150</v>
      </c>
      <c r="D89" s="3">
        <v>150</v>
      </c>
      <c r="E89" s="28"/>
      <c r="F89" s="28"/>
      <c r="G89" s="28">
        <v>8.33</v>
      </c>
      <c r="H89" s="28">
        <v>8.33</v>
      </c>
      <c r="I89" s="28">
        <v>4.17</v>
      </c>
      <c r="J89" s="28">
        <v>4.17</v>
      </c>
      <c r="K89" s="3"/>
      <c r="L89" s="3"/>
      <c r="M89" s="3"/>
      <c r="N89" s="3"/>
      <c r="O89" s="3"/>
      <c r="P89" s="7"/>
    </row>
    <row r="90" spans="1:16" ht="24" x14ac:dyDescent="0.2">
      <c r="A90" s="1" t="s">
        <v>95</v>
      </c>
      <c r="B90" s="3"/>
      <c r="C90" s="3">
        <v>183</v>
      </c>
      <c r="D90" s="3">
        <v>183</v>
      </c>
      <c r="E90" s="28"/>
      <c r="F90" s="28"/>
      <c r="G90" s="28">
        <v>10.17</v>
      </c>
      <c r="H90" s="28">
        <v>10.17</v>
      </c>
      <c r="I90" s="28">
        <v>5.08</v>
      </c>
      <c r="J90" s="28">
        <v>5.08</v>
      </c>
      <c r="K90" s="3"/>
      <c r="L90" s="3"/>
      <c r="M90" s="3"/>
      <c r="N90" s="3"/>
      <c r="O90" s="3"/>
      <c r="P90" s="7"/>
    </row>
    <row r="91" spans="1:16" ht="24" x14ac:dyDescent="0.2">
      <c r="A91" s="1" t="s">
        <v>96</v>
      </c>
      <c r="B91" s="3">
        <v>84</v>
      </c>
      <c r="C91" s="3"/>
      <c r="D91" s="3">
        <v>84</v>
      </c>
      <c r="E91" s="28">
        <v>4.67</v>
      </c>
      <c r="F91" s="28">
        <v>4.67</v>
      </c>
      <c r="G91" s="28"/>
      <c r="H91" s="28"/>
      <c r="I91" s="28">
        <v>2.33</v>
      </c>
      <c r="J91" s="28">
        <v>2.33</v>
      </c>
      <c r="K91" s="3"/>
      <c r="L91" s="3"/>
      <c r="M91" s="3"/>
      <c r="N91" s="3"/>
      <c r="O91" s="3"/>
      <c r="P91" s="7"/>
    </row>
    <row r="92" spans="1:16" ht="24" x14ac:dyDescent="0.2">
      <c r="A92" s="1" t="s">
        <v>97</v>
      </c>
      <c r="B92" s="3"/>
      <c r="C92" s="3">
        <v>102</v>
      </c>
      <c r="D92" s="3">
        <v>102</v>
      </c>
      <c r="E92" s="28"/>
      <c r="F92" s="28"/>
      <c r="G92" s="28">
        <v>5.67</v>
      </c>
      <c r="H92" s="28">
        <v>5.67</v>
      </c>
      <c r="I92" s="28">
        <v>2.83</v>
      </c>
      <c r="J92" s="28">
        <v>2.83</v>
      </c>
      <c r="K92" s="3"/>
      <c r="L92" s="3"/>
      <c r="M92" s="3"/>
      <c r="N92" s="3"/>
      <c r="O92" s="3"/>
      <c r="P92" s="7"/>
    </row>
    <row r="93" spans="1:16" ht="24" x14ac:dyDescent="0.2">
      <c r="A93" s="1" t="s">
        <v>98</v>
      </c>
      <c r="B93" s="3">
        <v>84</v>
      </c>
      <c r="C93" s="3"/>
      <c r="D93" s="3">
        <v>84</v>
      </c>
      <c r="E93" s="28">
        <v>4.67</v>
      </c>
      <c r="F93" s="28">
        <v>4.67</v>
      </c>
      <c r="G93" s="28"/>
      <c r="H93" s="28"/>
      <c r="I93" s="28">
        <v>2.33</v>
      </c>
      <c r="J93" s="28">
        <v>2.33</v>
      </c>
      <c r="K93" s="3"/>
      <c r="L93" s="3"/>
      <c r="M93" s="3"/>
      <c r="N93" s="3"/>
      <c r="O93" s="3"/>
      <c r="P93" s="7"/>
    </row>
    <row r="94" spans="1:16" ht="24" x14ac:dyDescent="0.2">
      <c r="A94" s="1" t="s">
        <v>99</v>
      </c>
      <c r="B94" s="3">
        <v>84</v>
      </c>
      <c r="C94" s="3"/>
      <c r="D94" s="3">
        <v>84</v>
      </c>
      <c r="E94" s="28">
        <v>4.67</v>
      </c>
      <c r="F94" s="28">
        <v>4.67</v>
      </c>
      <c r="G94" s="28"/>
      <c r="H94" s="28"/>
      <c r="I94" s="28">
        <v>2.33</v>
      </c>
      <c r="J94" s="28">
        <v>2.33</v>
      </c>
      <c r="K94" s="3"/>
      <c r="L94" s="3"/>
      <c r="M94" s="3"/>
      <c r="N94" s="3"/>
      <c r="O94" s="3"/>
      <c r="P94" s="7"/>
    </row>
    <row r="95" spans="1:16" ht="24" x14ac:dyDescent="0.2">
      <c r="A95" s="1" t="s">
        <v>100</v>
      </c>
      <c r="B95" s="3">
        <v>147</v>
      </c>
      <c r="C95" s="3"/>
      <c r="D95" s="3">
        <v>147</v>
      </c>
      <c r="E95" s="28">
        <v>8.17</v>
      </c>
      <c r="F95" s="28">
        <v>8.17</v>
      </c>
      <c r="G95" s="28"/>
      <c r="H95" s="28"/>
      <c r="I95" s="28">
        <v>4.08</v>
      </c>
      <c r="J95" s="28">
        <v>4.08</v>
      </c>
      <c r="K95" s="3"/>
      <c r="L95" s="3"/>
      <c r="M95" s="3"/>
      <c r="N95" s="3"/>
      <c r="O95" s="3"/>
      <c r="P95" s="7"/>
    </row>
    <row r="96" spans="1:16" ht="24" x14ac:dyDescent="0.2">
      <c r="A96" s="1" t="s">
        <v>101</v>
      </c>
      <c r="B96" s="3">
        <v>84</v>
      </c>
      <c r="C96" s="3"/>
      <c r="D96" s="3">
        <v>84</v>
      </c>
      <c r="E96" s="28">
        <v>4.67</v>
      </c>
      <c r="F96" s="28">
        <v>4.67</v>
      </c>
      <c r="G96" s="28"/>
      <c r="H96" s="28"/>
      <c r="I96" s="28">
        <v>2.33</v>
      </c>
      <c r="J96" s="28">
        <v>2.33</v>
      </c>
      <c r="K96" s="3"/>
      <c r="L96" s="3"/>
      <c r="M96" s="3"/>
      <c r="N96" s="3"/>
      <c r="O96" s="3"/>
      <c r="P96" s="7"/>
    </row>
    <row r="97" spans="1:16" ht="24" x14ac:dyDescent="0.2">
      <c r="A97" s="1" t="s">
        <v>102</v>
      </c>
      <c r="B97" s="3"/>
      <c r="C97" s="3">
        <v>102</v>
      </c>
      <c r="D97" s="3">
        <v>102</v>
      </c>
      <c r="E97" s="28"/>
      <c r="F97" s="28"/>
      <c r="G97" s="28">
        <v>5.67</v>
      </c>
      <c r="H97" s="28">
        <v>5.67</v>
      </c>
      <c r="I97" s="28">
        <v>2.83</v>
      </c>
      <c r="J97" s="28">
        <v>2.83</v>
      </c>
      <c r="K97" s="3"/>
      <c r="L97" s="3"/>
      <c r="M97" s="3"/>
      <c r="N97" s="3"/>
      <c r="O97" s="3"/>
      <c r="P97" s="7"/>
    </row>
    <row r="98" spans="1:16" ht="24" x14ac:dyDescent="0.2">
      <c r="A98" s="1" t="s">
        <v>103</v>
      </c>
      <c r="B98" s="3">
        <v>84</v>
      </c>
      <c r="C98" s="3"/>
      <c r="D98" s="3">
        <v>84</v>
      </c>
      <c r="E98" s="28">
        <v>4.67</v>
      </c>
      <c r="F98" s="28">
        <v>4.67</v>
      </c>
      <c r="G98" s="28"/>
      <c r="H98" s="28"/>
      <c r="I98" s="28">
        <v>2.33</v>
      </c>
      <c r="J98" s="28">
        <v>2.33</v>
      </c>
      <c r="K98" s="3"/>
      <c r="L98" s="3"/>
      <c r="M98" s="3"/>
      <c r="N98" s="3"/>
      <c r="O98" s="3"/>
      <c r="P98" s="7"/>
    </row>
    <row r="99" spans="1:16" ht="24" x14ac:dyDescent="0.2">
      <c r="A99" s="1" t="s">
        <v>104</v>
      </c>
      <c r="B99" s="3"/>
      <c r="C99" s="3">
        <v>105</v>
      </c>
      <c r="D99" s="3">
        <v>105</v>
      </c>
      <c r="E99" s="28"/>
      <c r="F99" s="28"/>
      <c r="G99" s="28">
        <v>5.83</v>
      </c>
      <c r="H99" s="28">
        <v>5.83</v>
      </c>
      <c r="I99" s="28">
        <v>2.92</v>
      </c>
      <c r="J99" s="28">
        <v>2.92</v>
      </c>
      <c r="K99" s="3"/>
      <c r="L99" s="3"/>
      <c r="M99" s="3"/>
      <c r="N99" s="3"/>
      <c r="O99" s="3"/>
      <c r="P99" s="7"/>
    </row>
    <row r="100" spans="1:16" ht="24" x14ac:dyDescent="0.2">
      <c r="A100" s="1" t="s">
        <v>105</v>
      </c>
      <c r="B100" s="3"/>
      <c r="C100" s="3">
        <v>84</v>
      </c>
      <c r="D100" s="3">
        <v>84</v>
      </c>
      <c r="E100" s="28"/>
      <c r="F100" s="28"/>
      <c r="G100" s="28">
        <v>4.67</v>
      </c>
      <c r="H100" s="28">
        <v>4.67</v>
      </c>
      <c r="I100" s="28">
        <v>2.33</v>
      </c>
      <c r="J100" s="28">
        <v>2.33</v>
      </c>
      <c r="K100" s="3"/>
      <c r="L100" s="3"/>
      <c r="M100" s="3"/>
      <c r="N100" s="3"/>
      <c r="O100" s="3"/>
      <c r="P100" s="7"/>
    </row>
    <row r="101" spans="1:16" ht="24" x14ac:dyDescent="0.2">
      <c r="A101" s="19" t="s">
        <v>106</v>
      </c>
      <c r="B101" s="5">
        <f>SUM(B102:B129)</f>
        <v>1104</v>
      </c>
      <c r="C101" s="5">
        <f t="shared" ref="C101:J101" si="6">SUM(C102:C129)</f>
        <v>1119</v>
      </c>
      <c r="D101" s="5">
        <f t="shared" si="6"/>
        <v>2223</v>
      </c>
      <c r="E101" s="27">
        <f t="shared" si="6"/>
        <v>61.350000000000009</v>
      </c>
      <c r="F101" s="27">
        <f t="shared" si="6"/>
        <v>61.350000000000009</v>
      </c>
      <c r="G101" s="27">
        <f t="shared" si="6"/>
        <v>62.15</v>
      </c>
      <c r="H101" s="27">
        <f t="shared" si="6"/>
        <v>62.15</v>
      </c>
      <c r="I101" s="27">
        <f t="shared" si="6"/>
        <v>61.75</v>
      </c>
      <c r="J101" s="27">
        <f t="shared" si="6"/>
        <v>61.75</v>
      </c>
      <c r="K101" s="4"/>
      <c r="L101" s="4"/>
      <c r="M101" s="4"/>
      <c r="N101" s="4"/>
      <c r="O101" s="4"/>
      <c r="P101" s="8"/>
    </row>
    <row r="102" spans="1:16" ht="24" x14ac:dyDescent="0.2">
      <c r="A102" s="1" t="s">
        <v>107</v>
      </c>
      <c r="B102" s="3">
        <v>225</v>
      </c>
      <c r="C102" s="3"/>
      <c r="D102" s="3">
        <v>225</v>
      </c>
      <c r="E102" s="28">
        <v>12.5</v>
      </c>
      <c r="F102" s="28">
        <v>12.5</v>
      </c>
      <c r="G102" s="28"/>
      <c r="H102" s="28"/>
      <c r="I102" s="28">
        <v>6.25</v>
      </c>
      <c r="J102" s="28">
        <v>6.25</v>
      </c>
      <c r="K102" s="3"/>
      <c r="L102" s="3"/>
      <c r="M102" s="3"/>
      <c r="N102" s="3"/>
      <c r="O102" s="3"/>
      <c r="P102" s="7"/>
    </row>
    <row r="103" spans="1:16" ht="24" x14ac:dyDescent="0.2">
      <c r="A103" s="1" t="s">
        <v>108</v>
      </c>
      <c r="B103" s="3"/>
      <c r="C103" s="3">
        <v>123</v>
      </c>
      <c r="D103" s="3">
        <v>123</v>
      </c>
      <c r="E103" s="28"/>
      <c r="F103" s="28"/>
      <c r="G103" s="28">
        <v>6.83</v>
      </c>
      <c r="H103" s="28">
        <v>6.83</v>
      </c>
      <c r="I103" s="28">
        <v>3.42</v>
      </c>
      <c r="J103" s="28">
        <v>3.42</v>
      </c>
      <c r="K103" s="3"/>
      <c r="L103" s="3"/>
      <c r="M103" s="3"/>
      <c r="N103" s="3"/>
      <c r="O103" s="3"/>
      <c r="P103" s="7"/>
    </row>
    <row r="104" spans="1:16" ht="24" x14ac:dyDescent="0.2">
      <c r="A104" s="1" t="s">
        <v>109</v>
      </c>
      <c r="B104" s="3"/>
      <c r="C104" s="3">
        <v>132</v>
      </c>
      <c r="D104" s="3">
        <v>132</v>
      </c>
      <c r="E104" s="28"/>
      <c r="F104" s="28"/>
      <c r="G104" s="28">
        <v>7.33</v>
      </c>
      <c r="H104" s="28">
        <v>7.33</v>
      </c>
      <c r="I104" s="28">
        <v>3.67</v>
      </c>
      <c r="J104" s="28">
        <v>3.67</v>
      </c>
      <c r="K104" s="3"/>
      <c r="L104" s="3"/>
      <c r="M104" s="3"/>
      <c r="N104" s="3"/>
      <c r="O104" s="3"/>
      <c r="P104" s="7"/>
    </row>
    <row r="105" spans="1:16" ht="24" x14ac:dyDescent="0.2">
      <c r="A105" s="1" t="s">
        <v>110</v>
      </c>
      <c r="B105" s="3">
        <v>210</v>
      </c>
      <c r="C105" s="3"/>
      <c r="D105" s="3">
        <v>210</v>
      </c>
      <c r="E105" s="28">
        <v>11.67</v>
      </c>
      <c r="F105" s="28">
        <v>11.67</v>
      </c>
      <c r="G105" s="28"/>
      <c r="H105" s="28"/>
      <c r="I105" s="28">
        <v>5.83</v>
      </c>
      <c r="J105" s="28">
        <v>5.83</v>
      </c>
      <c r="K105" s="3"/>
      <c r="L105" s="3"/>
      <c r="M105" s="3"/>
      <c r="N105" s="3"/>
      <c r="O105" s="3"/>
      <c r="P105" s="7"/>
    </row>
    <row r="106" spans="1:16" ht="24" x14ac:dyDescent="0.2">
      <c r="A106" s="1" t="s">
        <v>111</v>
      </c>
      <c r="B106" s="3"/>
      <c r="C106" s="3">
        <v>135</v>
      </c>
      <c r="D106" s="3">
        <v>135</v>
      </c>
      <c r="E106" s="28"/>
      <c r="F106" s="28"/>
      <c r="G106" s="28">
        <v>7.5</v>
      </c>
      <c r="H106" s="28">
        <v>7.5</v>
      </c>
      <c r="I106" s="28">
        <v>3.75</v>
      </c>
      <c r="J106" s="28">
        <v>3.75</v>
      </c>
      <c r="K106" s="3"/>
      <c r="L106" s="3"/>
      <c r="M106" s="3"/>
      <c r="N106" s="3"/>
      <c r="O106" s="3"/>
      <c r="P106" s="7"/>
    </row>
    <row r="107" spans="1:16" ht="24" x14ac:dyDescent="0.2">
      <c r="A107" s="1" t="s">
        <v>112</v>
      </c>
      <c r="B107" s="3"/>
      <c r="C107" s="3">
        <v>141</v>
      </c>
      <c r="D107" s="3">
        <v>141</v>
      </c>
      <c r="E107" s="28"/>
      <c r="F107" s="28"/>
      <c r="G107" s="28">
        <v>7.83</v>
      </c>
      <c r="H107" s="28">
        <v>7.83</v>
      </c>
      <c r="I107" s="28">
        <v>3.92</v>
      </c>
      <c r="J107" s="28">
        <v>3.92</v>
      </c>
      <c r="K107" s="3"/>
      <c r="L107" s="3"/>
      <c r="M107" s="3"/>
      <c r="N107" s="3"/>
      <c r="O107" s="3"/>
      <c r="P107" s="7"/>
    </row>
    <row r="108" spans="1:16" ht="24" x14ac:dyDescent="0.2">
      <c r="A108" s="1" t="s">
        <v>113</v>
      </c>
      <c r="B108" s="3">
        <v>66</v>
      </c>
      <c r="C108" s="3"/>
      <c r="D108" s="3">
        <v>66</v>
      </c>
      <c r="E108" s="28">
        <v>3.67</v>
      </c>
      <c r="F108" s="28">
        <v>3.67</v>
      </c>
      <c r="G108" s="28"/>
      <c r="H108" s="28"/>
      <c r="I108" s="28">
        <v>1.83</v>
      </c>
      <c r="J108" s="28">
        <v>1.83</v>
      </c>
      <c r="K108" s="3"/>
      <c r="L108" s="3"/>
      <c r="M108" s="3"/>
      <c r="N108" s="3"/>
      <c r="O108" s="3"/>
      <c r="P108" s="7"/>
    </row>
    <row r="109" spans="1:16" ht="24" x14ac:dyDescent="0.2">
      <c r="A109" s="1" t="s">
        <v>114</v>
      </c>
      <c r="B109" s="3">
        <v>60</v>
      </c>
      <c r="C109" s="3"/>
      <c r="D109" s="3">
        <v>60</v>
      </c>
      <c r="E109" s="28">
        <v>3.33</v>
      </c>
      <c r="F109" s="28">
        <v>3.33</v>
      </c>
      <c r="G109" s="28"/>
      <c r="H109" s="28"/>
      <c r="I109" s="28">
        <v>1.67</v>
      </c>
      <c r="J109" s="28">
        <v>1.67</v>
      </c>
      <c r="K109" s="3"/>
      <c r="L109" s="3"/>
      <c r="M109" s="3"/>
      <c r="N109" s="3"/>
      <c r="O109" s="3"/>
      <c r="P109" s="7"/>
    </row>
    <row r="110" spans="1:16" ht="24" x14ac:dyDescent="0.2">
      <c r="A110" s="1" t="s">
        <v>115</v>
      </c>
      <c r="B110" s="3">
        <v>75</v>
      </c>
      <c r="C110" s="3"/>
      <c r="D110" s="3">
        <v>75</v>
      </c>
      <c r="E110" s="28">
        <v>4.17</v>
      </c>
      <c r="F110" s="28">
        <v>4.17</v>
      </c>
      <c r="G110" s="28"/>
      <c r="H110" s="28"/>
      <c r="I110" s="28">
        <v>2.08</v>
      </c>
      <c r="J110" s="28">
        <v>2.08</v>
      </c>
      <c r="K110" s="3"/>
      <c r="L110" s="3"/>
      <c r="M110" s="3"/>
      <c r="N110" s="3"/>
      <c r="O110" s="3"/>
      <c r="P110" s="7"/>
    </row>
    <row r="111" spans="1:16" ht="24" x14ac:dyDescent="0.2">
      <c r="A111" s="1" t="s">
        <v>116</v>
      </c>
      <c r="B111" s="3"/>
      <c r="C111" s="3">
        <v>57</v>
      </c>
      <c r="D111" s="3">
        <v>57</v>
      </c>
      <c r="E111" s="28"/>
      <c r="F111" s="28"/>
      <c r="G111" s="28">
        <v>3.17</v>
      </c>
      <c r="H111" s="28">
        <v>3.17</v>
      </c>
      <c r="I111" s="28">
        <v>1.58</v>
      </c>
      <c r="J111" s="28">
        <v>1.58</v>
      </c>
      <c r="K111" s="3"/>
      <c r="L111" s="3"/>
      <c r="M111" s="3"/>
      <c r="N111" s="3"/>
      <c r="O111" s="3"/>
      <c r="P111" s="7"/>
    </row>
    <row r="112" spans="1:16" ht="24" x14ac:dyDescent="0.2">
      <c r="A112" s="1" t="s">
        <v>117</v>
      </c>
      <c r="B112" s="3">
        <v>48</v>
      </c>
      <c r="C112" s="3"/>
      <c r="D112" s="3">
        <v>48</v>
      </c>
      <c r="E112" s="28">
        <v>2.67</v>
      </c>
      <c r="F112" s="28">
        <v>2.67</v>
      </c>
      <c r="G112" s="28"/>
      <c r="H112" s="28"/>
      <c r="I112" s="28">
        <v>1.33</v>
      </c>
      <c r="J112" s="28">
        <v>1.33</v>
      </c>
      <c r="K112" s="3"/>
      <c r="L112" s="3"/>
      <c r="M112" s="3"/>
      <c r="N112" s="3"/>
      <c r="O112" s="3"/>
      <c r="P112" s="7"/>
    </row>
    <row r="113" spans="1:16" ht="24" x14ac:dyDescent="0.2">
      <c r="A113" s="1" t="s">
        <v>118</v>
      </c>
      <c r="B113" s="3"/>
      <c r="C113" s="3">
        <v>51</v>
      </c>
      <c r="D113" s="3">
        <v>51</v>
      </c>
      <c r="E113" s="28"/>
      <c r="F113" s="28"/>
      <c r="G113" s="28">
        <v>2.83</v>
      </c>
      <c r="H113" s="28">
        <v>2.83</v>
      </c>
      <c r="I113" s="28">
        <v>1.42</v>
      </c>
      <c r="J113" s="28">
        <v>1.42</v>
      </c>
      <c r="K113" s="3"/>
      <c r="L113" s="3"/>
      <c r="M113" s="3"/>
      <c r="N113" s="3"/>
      <c r="O113" s="3"/>
      <c r="P113" s="7"/>
    </row>
    <row r="114" spans="1:16" ht="24" x14ac:dyDescent="0.2">
      <c r="A114" s="1" t="s">
        <v>119</v>
      </c>
      <c r="B114" s="3">
        <v>84</v>
      </c>
      <c r="C114" s="3"/>
      <c r="D114" s="3">
        <v>84</v>
      </c>
      <c r="E114" s="28">
        <v>4.67</v>
      </c>
      <c r="F114" s="28">
        <v>4.67</v>
      </c>
      <c r="G114" s="28"/>
      <c r="H114" s="28"/>
      <c r="I114" s="28">
        <v>2.33</v>
      </c>
      <c r="J114" s="28">
        <v>2.33</v>
      </c>
      <c r="K114" s="3"/>
      <c r="L114" s="3"/>
      <c r="M114" s="3"/>
      <c r="N114" s="3"/>
      <c r="O114" s="3"/>
      <c r="P114" s="7"/>
    </row>
    <row r="115" spans="1:16" ht="24" x14ac:dyDescent="0.2">
      <c r="A115" s="1" t="s">
        <v>120</v>
      </c>
      <c r="B115" s="3"/>
      <c r="C115" s="3">
        <v>84</v>
      </c>
      <c r="D115" s="3">
        <v>84</v>
      </c>
      <c r="E115" s="28"/>
      <c r="F115" s="28"/>
      <c r="G115" s="28">
        <v>4.67</v>
      </c>
      <c r="H115" s="28">
        <v>4.67</v>
      </c>
      <c r="I115" s="28">
        <v>2.33</v>
      </c>
      <c r="J115" s="28">
        <v>2.33</v>
      </c>
      <c r="K115" s="3"/>
      <c r="L115" s="3"/>
      <c r="M115" s="3"/>
      <c r="N115" s="3"/>
      <c r="O115" s="3"/>
      <c r="P115" s="7"/>
    </row>
    <row r="116" spans="1:16" ht="24" x14ac:dyDescent="0.2">
      <c r="A116" s="1" t="s">
        <v>121</v>
      </c>
      <c r="B116" s="3">
        <v>114</v>
      </c>
      <c r="C116" s="3"/>
      <c r="D116" s="3">
        <v>114</v>
      </c>
      <c r="E116" s="28">
        <v>6.33</v>
      </c>
      <c r="F116" s="28">
        <v>6.33</v>
      </c>
      <c r="G116" s="28"/>
      <c r="H116" s="28"/>
      <c r="I116" s="28">
        <v>3.17</v>
      </c>
      <c r="J116" s="28">
        <v>3.17</v>
      </c>
      <c r="K116" s="3"/>
      <c r="L116" s="3"/>
      <c r="M116" s="3"/>
      <c r="N116" s="3"/>
      <c r="O116" s="3"/>
      <c r="P116" s="7"/>
    </row>
    <row r="117" spans="1:16" ht="24" x14ac:dyDescent="0.2">
      <c r="A117" s="1" t="s">
        <v>122</v>
      </c>
      <c r="B117" s="3"/>
      <c r="C117" s="3">
        <v>99</v>
      </c>
      <c r="D117" s="3">
        <v>99</v>
      </c>
      <c r="E117" s="28"/>
      <c r="F117" s="28"/>
      <c r="G117" s="28">
        <v>5.5</v>
      </c>
      <c r="H117" s="28">
        <v>5.5</v>
      </c>
      <c r="I117" s="28">
        <v>2.75</v>
      </c>
      <c r="J117" s="28">
        <v>2.75</v>
      </c>
      <c r="K117" s="3"/>
      <c r="L117" s="3"/>
      <c r="M117" s="3"/>
      <c r="N117" s="3"/>
      <c r="O117" s="3"/>
      <c r="P117" s="7"/>
    </row>
    <row r="118" spans="1:16" ht="24" x14ac:dyDescent="0.2">
      <c r="A118" s="1" t="s">
        <v>123</v>
      </c>
      <c r="B118" s="3">
        <v>42</v>
      </c>
      <c r="C118" s="3"/>
      <c r="D118" s="3">
        <v>42</v>
      </c>
      <c r="E118" s="28">
        <v>2.33</v>
      </c>
      <c r="F118" s="28">
        <v>2.33</v>
      </c>
      <c r="G118" s="28"/>
      <c r="H118" s="28"/>
      <c r="I118" s="28">
        <v>1.17</v>
      </c>
      <c r="J118" s="28">
        <v>1.17</v>
      </c>
      <c r="K118" s="3"/>
      <c r="L118" s="3"/>
      <c r="M118" s="3"/>
      <c r="N118" s="3"/>
      <c r="O118" s="3"/>
      <c r="P118" s="7"/>
    </row>
    <row r="119" spans="1:16" ht="24" x14ac:dyDescent="0.2">
      <c r="A119" s="1" t="s">
        <v>124</v>
      </c>
      <c r="B119" s="3"/>
      <c r="C119" s="3">
        <v>33</v>
      </c>
      <c r="D119" s="3">
        <v>33</v>
      </c>
      <c r="E119" s="28"/>
      <c r="F119" s="28"/>
      <c r="G119" s="28">
        <v>1.83</v>
      </c>
      <c r="H119" s="28">
        <v>1.83</v>
      </c>
      <c r="I119" s="28">
        <v>0.92</v>
      </c>
      <c r="J119" s="28">
        <v>0.92</v>
      </c>
      <c r="K119" s="3"/>
      <c r="L119" s="3"/>
      <c r="M119" s="3"/>
      <c r="N119" s="3"/>
      <c r="O119" s="3"/>
      <c r="P119" s="7"/>
    </row>
    <row r="120" spans="1:16" ht="24" x14ac:dyDescent="0.2">
      <c r="A120" s="1" t="s">
        <v>125</v>
      </c>
      <c r="B120" s="3"/>
      <c r="C120" s="3">
        <v>51</v>
      </c>
      <c r="D120" s="3">
        <v>51</v>
      </c>
      <c r="E120" s="28"/>
      <c r="F120" s="28"/>
      <c r="G120" s="28">
        <v>2.83</v>
      </c>
      <c r="H120" s="28">
        <v>2.83</v>
      </c>
      <c r="I120" s="28">
        <v>1.42</v>
      </c>
      <c r="J120" s="28">
        <v>1.42</v>
      </c>
      <c r="K120" s="3"/>
      <c r="L120" s="3"/>
      <c r="M120" s="3"/>
      <c r="N120" s="3"/>
      <c r="O120" s="3"/>
      <c r="P120" s="7"/>
    </row>
    <row r="121" spans="1:16" ht="24" x14ac:dyDescent="0.2">
      <c r="A121" s="1" t="s">
        <v>126</v>
      </c>
      <c r="B121" s="3">
        <v>39</v>
      </c>
      <c r="C121" s="3"/>
      <c r="D121" s="3">
        <v>39</v>
      </c>
      <c r="E121" s="28">
        <v>2.17</v>
      </c>
      <c r="F121" s="28">
        <v>2.17</v>
      </c>
      <c r="G121" s="28"/>
      <c r="H121" s="28"/>
      <c r="I121" s="28">
        <v>1.08</v>
      </c>
      <c r="J121" s="28">
        <v>1.08</v>
      </c>
      <c r="K121" s="3"/>
      <c r="L121" s="3"/>
      <c r="M121" s="3"/>
      <c r="N121" s="3"/>
      <c r="O121" s="3"/>
      <c r="P121" s="7"/>
    </row>
    <row r="122" spans="1:16" ht="24" x14ac:dyDescent="0.2">
      <c r="A122" s="1" t="s">
        <v>127</v>
      </c>
      <c r="B122" s="3"/>
      <c r="C122" s="3">
        <v>42</v>
      </c>
      <c r="D122" s="3">
        <v>42</v>
      </c>
      <c r="E122" s="28"/>
      <c r="F122" s="28"/>
      <c r="G122" s="28">
        <v>2.33</v>
      </c>
      <c r="H122" s="28">
        <v>2.33</v>
      </c>
      <c r="I122" s="28">
        <v>1.17</v>
      </c>
      <c r="J122" s="28">
        <v>1.17</v>
      </c>
      <c r="K122" s="3"/>
      <c r="L122" s="3"/>
      <c r="M122" s="3"/>
      <c r="N122" s="3"/>
      <c r="O122" s="3"/>
      <c r="P122" s="7"/>
    </row>
    <row r="123" spans="1:16" ht="24" x14ac:dyDescent="0.2">
      <c r="A123" s="1" t="s">
        <v>128</v>
      </c>
      <c r="B123" s="3">
        <v>54</v>
      </c>
      <c r="C123" s="3"/>
      <c r="D123" s="3">
        <v>54</v>
      </c>
      <c r="E123" s="28">
        <v>3</v>
      </c>
      <c r="F123" s="28">
        <v>3</v>
      </c>
      <c r="G123" s="28"/>
      <c r="H123" s="28"/>
      <c r="I123" s="28">
        <v>1.5</v>
      </c>
      <c r="J123" s="28">
        <v>1.5</v>
      </c>
      <c r="K123" s="3"/>
      <c r="L123" s="3"/>
      <c r="M123" s="3"/>
      <c r="N123" s="3"/>
      <c r="O123" s="3"/>
      <c r="P123" s="7"/>
    </row>
    <row r="124" spans="1:16" ht="24" x14ac:dyDescent="0.2">
      <c r="A124" s="1" t="s">
        <v>129</v>
      </c>
      <c r="B124" s="3"/>
      <c r="C124" s="3">
        <v>45</v>
      </c>
      <c r="D124" s="3">
        <v>45</v>
      </c>
      <c r="E124" s="28"/>
      <c r="F124" s="28"/>
      <c r="G124" s="28">
        <v>2.5</v>
      </c>
      <c r="H124" s="28">
        <v>2.5</v>
      </c>
      <c r="I124" s="28">
        <v>1.25</v>
      </c>
      <c r="J124" s="28">
        <v>1.25</v>
      </c>
      <c r="K124" s="3"/>
      <c r="L124" s="3"/>
      <c r="M124" s="3"/>
      <c r="N124" s="3"/>
      <c r="O124" s="3"/>
      <c r="P124" s="7"/>
    </row>
    <row r="125" spans="1:16" ht="24" x14ac:dyDescent="0.2">
      <c r="A125" s="1" t="s">
        <v>130</v>
      </c>
      <c r="B125" s="3">
        <v>30</v>
      </c>
      <c r="C125" s="3"/>
      <c r="D125" s="3">
        <v>30</v>
      </c>
      <c r="E125" s="28">
        <v>1.67</v>
      </c>
      <c r="F125" s="28">
        <v>1.67</v>
      </c>
      <c r="G125" s="28"/>
      <c r="H125" s="28"/>
      <c r="I125" s="28">
        <v>0.83</v>
      </c>
      <c r="J125" s="28">
        <v>0.83</v>
      </c>
      <c r="K125" s="3"/>
      <c r="L125" s="3"/>
      <c r="M125" s="3"/>
      <c r="N125" s="3"/>
      <c r="O125" s="3"/>
      <c r="P125" s="7"/>
    </row>
    <row r="126" spans="1:16" ht="24" x14ac:dyDescent="0.2">
      <c r="A126" s="1" t="s">
        <v>131</v>
      </c>
      <c r="B126" s="3"/>
      <c r="C126" s="3">
        <v>54</v>
      </c>
      <c r="D126" s="3">
        <v>54</v>
      </c>
      <c r="E126" s="28"/>
      <c r="F126" s="28"/>
      <c r="G126" s="28">
        <v>3</v>
      </c>
      <c r="H126" s="28">
        <v>3</v>
      </c>
      <c r="I126" s="28">
        <v>1.5</v>
      </c>
      <c r="J126" s="28">
        <v>1.5</v>
      </c>
      <c r="K126" s="3"/>
      <c r="L126" s="3"/>
      <c r="M126" s="3"/>
      <c r="N126" s="3"/>
      <c r="O126" s="3"/>
      <c r="P126" s="7"/>
    </row>
    <row r="127" spans="1:16" ht="24" x14ac:dyDescent="0.2">
      <c r="A127" s="1" t="s">
        <v>132</v>
      </c>
      <c r="B127" s="3">
        <v>30</v>
      </c>
      <c r="C127" s="3"/>
      <c r="D127" s="3">
        <v>30</v>
      </c>
      <c r="E127" s="28">
        <v>1.67</v>
      </c>
      <c r="F127" s="28">
        <v>1.67</v>
      </c>
      <c r="G127" s="28"/>
      <c r="H127" s="28"/>
      <c r="I127" s="28">
        <v>0.83</v>
      </c>
      <c r="J127" s="28">
        <v>0.83</v>
      </c>
      <c r="K127" s="3"/>
      <c r="L127" s="3"/>
      <c r="M127" s="3"/>
      <c r="N127" s="3"/>
      <c r="O127" s="3"/>
      <c r="P127" s="7"/>
    </row>
    <row r="128" spans="1:16" ht="24" x14ac:dyDescent="0.2">
      <c r="A128" s="1" t="s">
        <v>133</v>
      </c>
      <c r="B128" s="3">
        <v>27</v>
      </c>
      <c r="C128" s="3"/>
      <c r="D128" s="3">
        <v>27</v>
      </c>
      <c r="E128" s="28">
        <v>1.5</v>
      </c>
      <c r="F128" s="28">
        <v>1.5</v>
      </c>
      <c r="G128" s="28"/>
      <c r="H128" s="28"/>
      <c r="I128" s="28">
        <v>0.75</v>
      </c>
      <c r="J128" s="28">
        <v>0.75</v>
      </c>
      <c r="K128" s="3"/>
      <c r="L128" s="3"/>
      <c r="M128" s="3"/>
      <c r="N128" s="3"/>
      <c r="O128" s="3"/>
      <c r="P128" s="7"/>
    </row>
    <row r="129" spans="1:16" ht="24" x14ac:dyDescent="0.2">
      <c r="A129" s="1" t="s">
        <v>134</v>
      </c>
      <c r="B129" s="3"/>
      <c r="C129" s="3">
        <v>72</v>
      </c>
      <c r="D129" s="3">
        <v>72</v>
      </c>
      <c r="E129" s="28"/>
      <c r="F129" s="28"/>
      <c r="G129" s="28">
        <v>4</v>
      </c>
      <c r="H129" s="28">
        <v>4</v>
      </c>
      <c r="I129" s="28">
        <v>2</v>
      </c>
      <c r="J129" s="28">
        <v>2</v>
      </c>
      <c r="K129" s="3"/>
      <c r="L129" s="3"/>
      <c r="M129" s="3"/>
      <c r="N129" s="3"/>
      <c r="O129" s="3"/>
      <c r="P129" s="7"/>
    </row>
    <row r="130" spans="1:16" ht="24" x14ac:dyDescent="0.2">
      <c r="A130" s="19" t="s">
        <v>135</v>
      </c>
      <c r="B130" s="4">
        <f>SUM(B131:B140)</f>
        <v>144</v>
      </c>
      <c r="C130" s="4">
        <f t="shared" ref="C130:D130" si="7">SUM(C131:C140)</f>
        <v>45</v>
      </c>
      <c r="D130" s="4">
        <f t="shared" si="7"/>
        <v>189</v>
      </c>
      <c r="E130" s="25">
        <f t="shared" ref="E130" si="8">SUM(E131:E140)</f>
        <v>8</v>
      </c>
      <c r="F130" s="25">
        <f t="shared" ref="F130" si="9">SUM(F131:F140)</f>
        <v>8</v>
      </c>
      <c r="G130" s="25">
        <f t="shared" ref="G130" si="10">SUM(G131:G140)</f>
        <v>2.5</v>
      </c>
      <c r="H130" s="25">
        <f t="shared" ref="H130" si="11">SUM(H131:H140)</f>
        <v>2.5</v>
      </c>
      <c r="I130" s="25">
        <f t="shared" ref="I130" si="12">SUM(I131:I140)</f>
        <v>5.25</v>
      </c>
      <c r="J130" s="25">
        <f t="shared" ref="J130" si="13">SUM(J131:J140)</f>
        <v>5.25</v>
      </c>
      <c r="K130" s="4"/>
      <c r="L130" s="4"/>
      <c r="M130" s="4"/>
      <c r="N130" s="4"/>
      <c r="O130" s="4"/>
      <c r="P130" s="8"/>
    </row>
    <row r="131" spans="1:16" ht="24" x14ac:dyDescent="0.2">
      <c r="A131" s="1" t="s">
        <v>54</v>
      </c>
      <c r="B131" s="3"/>
      <c r="C131" s="3">
        <v>36</v>
      </c>
      <c r="D131" s="3">
        <v>36</v>
      </c>
      <c r="E131" s="26"/>
      <c r="F131" s="26"/>
      <c r="G131" s="26">
        <v>2</v>
      </c>
      <c r="H131" s="26">
        <v>2</v>
      </c>
      <c r="I131" s="26">
        <v>1</v>
      </c>
      <c r="J131" s="26">
        <v>1</v>
      </c>
      <c r="K131" s="3"/>
      <c r="L131" s="3"/>
      <c r="M131" s="3"/>
      <c r="N131" s="3"/>
      <c r="O131" s="3"/>
      <c r="P131" s="7"/>
    </row>
    <row r="132" spans="1:16" ht="24" x14ac:dyDescent="0.2">
      <c r="A132" s="1" t="s">
        <v>136</v>
      </c>
      <c r="B132" s="3">
        <v>42</v>
      </c>
      <c r="C132" s="3"/>
      <c r="D132" s="3">
        <v>42</v>
      </c>
      <c r="E132" s="26">
        <v>2.33</v>
      </c>
      <c r="F132" s="26">
        <v>2.33</v>
      </c>
      <c r="G132" s="26"/>
      <c r="H132" s="26"/>
      <c r="I132" s="26">
        <v>1.17</v>
      </c>
      <c r="J132" s="26">
        <v>1.17</v>
      </c>
      <c r="K132" s="3"/>
      <c r="L132" s="3"/>
      <c r="M132" s="3"/>
      <c r="N132" s="3"/>
      <c r="O132" s="3"/>
      <c r="P132" s="7"/>
    </row>
    <row r="133" spans="1:16" ht="24" x14ac:dyDescent="0.2">
      <c r="A133" s="1" t="s">
        <v>137</v>
      </c>
      <c r="B133" s="3">
        <v>3</v>
      </c>
      <c r="C133" s="3"/>
      <c r="D133" s="3">
        <v>3</v>
      </c>
      <c r="E133" s="26">
        <v>0.17</v>
      </c>
      <c r="F133" s="26">
        <v>0.17</v>
      </c>
      <c r="G133" s="26"/>
      <c r="H133" s="26"/>
      <c r="I133" s="26">
        <v>0.08</v>
      </c>
      <c r="J133" s="26">
        <v>0.08</v>
      </c>
      <c r="K133" s="3"/>
      <c r="L133" s="3"/>
      <c r="M133" s="3"/>
      <c r="N133" s="3"/>
      <c r="O133" s="3"/>
      <c r="P133" s="7"/>
    </row>
    <row r="134" spans="1:16" ht="24" x14ac:dyDescent="0.2">
      <c r="A134" s="1" t="s">
        <v>138</v>
      </c>
      <c r="B134" s="3"/>
      <c r="C134" s="3">
        <v>6</v>
      </c>
      <c r="D134" s="3">
        <v>6</v>
      </c>
      <c r="E134" s="26"/>
      <c r="F134" s="26"/>
      <c r="G134" s="26">
        <v>0.33</v>
      </c>
      <c r="H134" s="26">
        <v>0.33</v>
      </c>
      <c r="I134" s="26">
        <v>0.17</v>
      </c>
      <c r="J134" s="26">
        <v>0.17</v>
      </c>
      <c r="K134" s="3"/>
      <c r="L134" s="3"/>
      <c r="M134" s="3"/>
      <c r="N134" s="3"/>
      <c r="O134" s="3"/>
      <c r="P134" s="7"/>
    </row>
    <row r="135" spans="1:16" ht="24" x14ac:dyDescent="0.2">
      <c r="A135" s="1" t="s">
        <v>139</v>
      </c>
      <c r="B135" s="3">
        <v>24</v>
      </c>
      <c r="C135" s="3"/>
      <c r="D135" s="3">
        <v>24</v>
      </c>
      <c r="E135" s="26">
        <v>1.33</v>
      </c>
      <c r="F135" s="26">
        <v>1.33</v>
      </c>
      <c r="G135" s="26"/>
      <c r="H135" s="26"/>
      <c r="I135" s="26">
        <v>0.67</v>
      </c>
      <c r="J135" s="26">
        <v>0.67</v>
      </c>
      <c r="K135" s="3"/>
      <c r="L135" s="3"/>
      <c r="M135" s="3"/>
      <c r="N135" s="3"/>
      <c r="O135" s="3"/>
      <c r="P135" s="7"/>
    </row>
    <row r="136" spans="1:16" ht="24" x14ac:dyDescent="0.2">
      <c r="A136" s="1" t="s">
        <v>140</v>
      </c>
      <c r="B136" s="3">
        <v>24</v>
      </c>
      <c r="C136" s="3"/>
      <c r="D136" s="3">
        <v>24</v>
      </c>
      <c r="E136" s="26">
        <v>1.33</v>
      </c>
      <c r="F136" s="26">
        <v>1.33</v>
      </c>
      <c r="G136" s="26"/>
      <c r="H136" s="26"/>
      <c r="I136" s="26">
        <v>0.67</v>
      </c>
      <c r="J136" s="26">
        <v>0.67</v>
      </c>
      <c r="K136" s="3"/>
      <c r="L136" s="3"/>
      <c r="M136" s="3"/>
      <c r="N136" s="3"/>
      <c r="O136" s="3"/>
      <c r="P136" s="7"/>
    </row>
    <row r="137" spans="1:16" ht="24" x14ac:dyDescent="0.2">
      <c r="A137" s="1" t="s">
        <v>141</v>
      </c>
      <c r="B137" s="3">
        <v>24</v>
      </c>
      <c r="C137" s="3">
        <v>3</v>
      </c>
      <c r="D137" s="3">
        <v>27</v>
      </c>
      <c r="E137" s="26">
        <v>1.33</v>
      </c>
      <c r="F137" s="26">
        <v>1.33</v>
      </c>
      <c r="G137" s="26">
        <v>0.17</v>
      </c>
      <c r="H137" s="26">
        <v>0.17</v>
      </c>
      <c r="I137" s="26">
        <v>0.75</v>
      </c>
      <c r="J137" s="26">
        <v>0.75</v>
      </c>
      <c r="K137" s="3"/>
      <c r="L137" s="3"/>
      <c r="M137" s="3"/>
      <c r="N137" s="3"/>
      <c r="O137" s="3"/>
      <c r="P137" s="7"/>
    </row>
    <row r="138" spans="1:16" ht="24" x14ac:dyDescent="0.2">
      <c r="A138" s="1" t="s">
        <v>142</v>
      </c>
      <c r="B138" s="3">
        <v>3</v>
      </c>
      <c r="C138" s="3"/>
      <c r="D138" s="3">
        <v>3</v>
      </c>
      <c r="E138" s="26">
        <v>0.17</v>
      </c>
      <c r="F138" s="26">
        <v>0.17</v>
      </c>
      <c r="G138" s="26"/>
      <c r="H138" s="26"/>
      <c r="I138" s="26">
        <v>0.08</v>
      </c>
      <c r="J138" s="26">
        <v>0.08</v>
      </c>
      <c r="K138" s="3"/>
      <c r="L138" s="3"/>
      <c r="M138" s="3"/>
      <c r="N138" s="3"/>
      <c r="O138" s="3"/>
      <c r="P138" s="7"/>
    </row>
    <row r="139" spans="1:16" ht="24" x14ac:dyDescent="0.2">
      <c r="A139" s="1" t="s">
        <v>143</v>
      </c>
      <c r="B139" s="3">
        <v>3</v>
      </c>
      <c r="C139" s="3"/>
      <c r="D139" s="3">
        <v>3</v>
      </c>
      <c r="E139" s="26">
        <v>0.17</v>
      </c>
      <c r="F139" s="26">
        <v>0.17</v>
      </c>
      <c r="G139" s="26"/>
      <c r="H139" s="26"/>
      <c r="I139" s="26">
        <v>0.08</v>
      </c>
      <c r="J139" s="26">
        <v>0.08</v>
      </c>
      <c r="K139" s="3"/>
      <c r="L139" s="3"/>
      <c r="M139" s="3"/>
      <c r="N139" s="3"/>
      <c r="O139" s="3"/>
      <c r="P139" s="7"/>
    </row>
    <row r="140" spans="1:16" ht="24" x14ac:dyDescent="0.2">
      <c r="A140" s="1" t="s">
        <v>144</v>
      </c>
      <c r="B140" s="3">
        <v>21</v>
      </c>
      <c r="C140" s="3"/>
      <c r="D140" s="3">
        <v>21</v>
      </c>
      <c r="E140" s="26">
        <v>1.17</v>
      </c>
      <c r="F140" s="26">
        <v>1.17</v>
      </c>
      <c r="G140" s="26"/>
      <c r="H140" s="26"/>
      <c r="I140" s="26">
        <v>0.57999999999999996</v>
      </c>
      <c r="J140" s="26">
        <v>0.57999999999999996</v>
      </c>
      <c r="K140" s="3"/>
      <c r="L140" s="3"/>
      <c r="M140" s="3"/>
      <c r="N140" s="3"/>
      <c r="O140" s="3"/>
      <c r="P140" s="7"/>
    </row>
    <row r="141" spans="1:16" ht="24" x14ac:dyDescent="0.2">
      <c r="A141" s="15" t="s">
        <v>145</v>
      </c>
      <c r="B141" s="17">
        <f>+B142</f>
        <v>212</v>
      </c>
      <c r="C141" s="17">
        <f t="shared" ref="C141:J141" si="14">+C142</f>
        <v>198</v>
      </c>
      <c r="D141" s="17">
        <f t="shared" si="14"/>
        <v>410</v>
      </c>
      <c r="E141" s="29">
        <f t="shared" si="14"/>
        <v>17.670000000000002</v>
      </c>
      <c r="F141" s="29">
        <f t="shared" si="14"/>
        <v>31.81</v>
      </c>
      <c r="G141" s="29">
        <f t="shared" si="14"/>
        <v>16.5</v>
      </c>
      <c r="H141" s="29">
        <f t="shared" si="14"/>
        <v>29.7</v>
      </c>
      <c r="I141" s="29">
        <f t="shared" si="14"/>
        <v>17.119999999999997</v>
      </c>
      <c r="J141" s="29">
        <f t="shared" si="14"/>
        <v>30.79</v>
      </c>
      <c r="K141" s="17"/>
      <c r="L141" s="17"/>
      <c r="M141" s="17"/>
      <c r="N141" s="17"/>
      <c r="O141" s="17"/>
      <c r="P141" s="18"/>
    </row>
    <row r="142" spans="1:16" ht="24" x14ac:dyDescent="0.2">
      <c r="A142" s="19" t="s">
        <v>146</v>
      </c>
      <c r="B142" s="4">
        <f>SUM(B143:B159)</f>
        <v>212</v>
      </c>
      <c r="C142" s="4">
        <f t="shared" ref="C142:J142" si="15">SUM(C143:C159)</f>
        <v>198</v>
      </c>
      <c r="D142" s="4">
        <f t="shared" si="15"/>
        <v>410</v>
      </c>
      <c r="E142" s="25">
        <f t="shared" si="15"/>
        <v>17.670000000000002</v>
      </c>
      <c r="F142" s="25">
        <f t="shared" si="15"/>
        <v>31.81</v>
      </c>
      <c r="G142" s="25">
        <f t="shared" si="15"/>
        <v>16.5</v>
      </c>
      <c r="H142" s="25">
        <f t="shared" si="15"/>
        <v>29.7</v>
      </c>
      <c r="I142" s="25">
        <f t="shared" si="15"/>
        <v>17.119999999999997</v>
      </c>
      <c r="J142" s="25">
        <f t="shared" si="15"/>
        <v>30.79</v>
      </c>
      <c r="K142" s="4"/>
      <c r="L142" s="4"/>
      <c r="M142" s="4"/>
      <c r="N142" s="4"/>
      <c r="O142" s="4"/>
      <c r="P142" s="8"/>
    </row>
    <row r="143" spans="1:16" ht="24" x14ac:dyDescent="0.2">
      <c r="A143" s="1" t="s">
        <v>147</v>
      </c>
      <c r="B143" s="3">
        <v>9</v>
      </c>
      <c r="C143" s="3"/>
      <c r="D143" s="3">
        <v>9</v>
      </c>
      <c r="E143" s="26">
        <v>0.75</v>
      </c>
      <c r="F143" s="26">
        <v>1.35</v>
      </c>
      <c r="G143" s="26"/>
      <c r="H143" s="26"/>
      <c r="I143" s="26">
        <v>0.38</v>
      </c>
      <c r="J143" s="26">
        <v>0.68</v>
      </c>
      <c r="K143" s="3"/>
      <c r="L143" s="3"/>
      <c r="M143" s="3"/>
      <c r="N143" s="3"/>
      <c r="O143" s="3"/>
      <c r="P143" s="7"/>
    </row>
    <row r="144" spans="1:16" ht="24" x14ac:dyDescent="0.2">
      <c r="A144" s="1" t="s">
        <v>148</v>
      </c>
      <c r="B144" s="3">
        <v>9</v>
      </c>
      <c r="C144" s="3"/>
      <c r="D144" s="3">
        <v>9</v>
      </c>
      <c r="E144" s="26">
        <v>0.75</v>
      </c>
      <c r="F144" s="26">
        <v>1.35</v>
      </c>
      <c r="G144" s="26"/>
      <c r="H144" s="26"/>
      <c r="I144" s="26">
        <v>0.38</v>
      </c>
      <c r="J144" s="26">
        <v>0.68</v>
      </c>
      <c r="K144" s="3"/>
      <c r="L144" s="3"/>
      <c r="M144" s="3"/>
      <c r="N144" s="3"/>
      <c r="O144" s="3"/>
      <c r="P144" s="7"/>
    </row>
    <row r="145" spans="1:16" ht="24" x14ac:dyDescent="0.2">
      <c r="A145" s="1" t="s">
        <v>149</v>
      </c>
      <c r="B145" s="3"/>
      <c r="C145" s="3">
        <v>6</v>
      </c>
      <c r="D145" s="3">
        <v>6</v>
      </c>
      <c r="E145" s="26"/>
      <c r="F145" s="26"/>
      <c r="G145" s="26">
        <v>0.5</v>
      </c>
      <c r="H145" s="26">
        <v>0.9</v>
      </c>
      <c r="I145" s="26">
        <v>0.25</v>
      </c>
      <c r="J145" s="26">
        <v>0.45</v>
      </c>
      <c r="K145" s="3"/>
      <c r="L145" s="3"/>
      <c r="M145" s="3"/>
      <c r="N145" s="3"/>
      <c r="O145" s="3"/>
      <c r="P145" s="7"/>
    </row>
    <row r="146" spans="1:16" ht="24" x14ac:dyDescent="0.2">
      <c r="A146" s="1" t="s">
        <v>150</v>
      </c>
      <c r="B146" s="3"/>
      <c r="C146" s="3">
        <v>6</v>
      </c>
      <c r="D146" s="3">
        <v>6</v>
      </c>
      <c r="E146" s="26"/>
      <c r="F146" s="26"/>
      <c r="G146" s="26">
        <v>0.5</v>
      </c>
      <c r="H146" s="26">
        <v>0.9</v>
      </c>
      <c r="I146" s="26">
        <v>0.25</v>
      </c>
      <c r="J146" s="26">
        <v>0.45</v>
      </c>
      <c r="K146" s="3"/>
      <c r="L146" s="3"/>
      <c r="M146" s="3"/>
      <c r="N146" s="3"/>
      <c r="O146" s="3"/>
      <c r="P146" s="7"/>
    </row>
    <row r="147" spans="1:16" ht="24" x14ac:dyDescent="0.2">
      <c r="A147" s="1" t="s">
        <v>151</v>
      </c>
      <c r="B147" s="3"/>
      <c r="C147" s="3">
        <v>6</v>
      </c>
      <c r="D147" s="3">
        <v>6</v>
      </c>
      <c r="E147" s="26"/>
      <c r="F147" s="26"/>
      <c r="G147" s="26">
        <v>0.5</v>
      </c>
      <c r="H147" s="26">
        <v>0.9</v>
      </c>
      <c r="I147" s="26">
        <v>0.25</v>
      </c>
      <c r="J147" s="26">
        <v>0.45</v>
      </c>
      <c r="K147" s="3"/>
      <c r="L147" s="3"/>
      <c r="M147" s="3"/>
      <c r="N147" s="3"/>
      <c r="O147" s="3"/>
      <c r="P147" s="7"/>
    </row>
    <row r="148" spans="1:16" ht="24" x14ac:dyDescent="0.2">
      <c r="A148" s="1" t="s">
        <v>152</v>
      </c>
      <c r="B148" s="3"/>
      <c r="C148" s="3">
        <v>6</v>
      </c>
      <c r="D148" s="3">
        <v>6</v>
      </c>
      <c r="E148" s="26"/>
      <c r="F148" s="26"/>
      <c r="G148" s="26">
        <v>0.5</v>
      </c>
      <c r="H148" s="26">
        <v>0.9</v>
      </c>
      <c r="I148" s="26">
        <v>0.25</v>
      </c>
      <c r="J148" s="26">
        <v>0.45</v>
      </c>
      <c r="K148" s="3"/>
      <c r="L148" s="3"/>
      <c r="M148" s="3"/>
      <c r="N148" s="3"/>
      <c r="O148" s="3"/>
      <c r="P148" s="7"/>
    </row>
    <row r="149" spans="1:16" ht="24" x14ac:dyDescent="0.2">
      <c r="A149" s="1" t="s">
        <v>153</v>
      </c>
      <c r="B149" s="3"/>
      <c r="C149" s="3">
        <v>6</v>
      </c>
      <c r="D149" s="3">
        <v>6</v>
      </c>
      <c r="E149" s="26"/>
      <c r="F149" s="26"/>
      <c r="G149" s="26">
        <v>0.5</v>
      </c>
      <c r="H149" s="26">
        <v>0.9</v>
      </c>
      <c r="I149" s="26">
        <v>0.25</v>
      </c>
      <c r="J149" s="26">
        <v>0.45</v>
      </c>
      <c r="K149" s="3"/>
      <c r="L149" s="3"/>
      <c r="M149" s="3"/>
      <c r="N149" s="3"/>
      <c r="O149" s="3"/>
      <c r="P149" s="7"/>
    </row>
    <row r="150" spans="1:16" ht="24" x14ac:dyDescent="0.2">
      <c r="A150" s="1" t="s">
        <v>154</v>
      </c>
      <c r="B150" s="3">
        <v>9</v>
      </c>
      <c r="C150" s="3"/>
      <c r="D150" s="3">
        <v>9</v>
      </c>
      <c r="E150" s="26">
        <v>0.75</v>
      </c>
      <c r="F150" s="26">
        <v>1.35</v>
      </c>
      <c r="G150" s="26"/>
      <c r="H150" s="26"/>
      <c r="I150" s="26">
        <v>0.38</v>
      </c>
      <c r="J150" s="26">
        <v>0.68</v>
      </c>
      <c r="K150" s="3"/>
      <c r="L150" s="3"/>
      <c r="M150" s="3"/>
      <c r="N150" s="3"/>
      <c r="O150" s="3"/>
      <c r="P150" s="7"/>
    </row>
    <row r="151" spans="1:16" ht="24" x14ac:dyDescent="0.2">
      <c r="A151" s="1" t="s">
        <v>155</v>
      </c>
      <c r="B151" s="3">
        <v>9</v>
      </c>
      <c r="C151" s="3"/>
      <c r="D151" s="3">
        <v>9</v>
      </c>
      <c r="E151" s="26">
        <v>0.75</v>
      </c>
      <c r="F151" s="26">
        <v>1.35</v>
      </c>
      <c r="G151" s="26"/>
      <c r="H151" s="26"/>
      <c r="I151" s="26">
        <v>0.38</v>
      </c>
      <c r="J151" s="26">
        <v>0.68</v>
      </c>
      <c r="K151" s="3"/>
      <c r="L151" s="3"/>
      <c r="M151" s="3"/>
      <c r="N151" s="3"/>
      <c r="O151" s="3"/>
      <c r="P151" s="7"/>
    </row>
    <row r="152" spans="1:16" ht="24" x14ac:dyDescent="0.2">
      <c r="A152" s="1" t="s">
        <v>156</v>
      </c>
      <c r="B152" s="3">
        <v>3</v>
      </c>
      <c r="C152" s="3"/>
      <c r="D152" s="3">
        <v>3</v>
      </c>
      <c r="E152" s="26">
        <v>0.25</v>
      </c>
      <c r="F152" s="26">
        <v>0.45</v>
      </c>
      <c r="G152" s="26"/>
      <c r="H152" s="26"/>
      <c r="I152" s="26">
        <v>0.13</v>
      </c>
      <c r="J152" s="26">
        <v>0.23</v>
      </c>
      <c r="K152" s="3"/>
      <c r="L152" s="3"/>
      <c r="M152" s="3"/>
      <c r="N152" s="3"/>
      <c r="O152" s="3"/>
      <c r="P152" s="7"/>
    </row>
    <row r="153" spans="1:16" ht="24" x14ac:dyDescent="0.2">
      <c r="A153" s="1" t="s">
        <v>157</v>
      </c>
      <c r="B153" s="3"/>
      <c r="C153" s="3">
        <v>3</v>
      </c>
      <c r="D153" s="3">
        <v>3</v>
      </c>
      <c r="E153" s="26"/>
      <c r="F153" s="26"/>
      <c r="G153" s="26">
        <v>0.25</v>
      </c>
      <c r="H153" s="26">
        <v>0.45</v>
      </c>
      <c r="I153" s="26">
        <v>0.13</v>
      </c>
      <c r="J153" s="26">
        <v>0.23</v>
      </c>
      <c r="K153" s="3"/>
      <c r="L153" s="3"/>
      <c r="M153" s="3"/>
      <c r="N153" s="3"/>
      <c r="O153" s="3"/>
      <c r="P153" s="7"/>
    </row>
    <row r="154" spans="1:16" ht="24" x14ac:dyDescent="0.2">
      <c r="A154" s="1" t="s">
        <v>158</v>
      </c>
      <c r="B154" s="3">
        <v>9</v>
      </c>
      <c r="C154" s="3"/>
      <c r="D154" s="3">
        <v>9</v>
      </c>
      <c r="E154" s="26">
        <v>0.75</v>
      </c>
      <c r="F154" s="26">
        <v>1.35</v>
      </c>
      <c r="G154" s="26"/>
      <c r="H154" s="26"/>
      <c r="I154" s="26">
        <v>0.38</v>
      </c>
      <c r="J154" s="26">
        <v>0.68</v>
      </c>
      <c r="K154" s="3"/>
      <c r="L154" s="3"/>
      <c r="M154" s="3"/>
      <c r="N154" s="3"/>
      <c r="O154" s="3"/>
      <c r="P154" s="7"/>
    </row>
    <row r="155" spans="1:16" ht="24" x14ac:dyDescent="0.2">
      <c r="A155" s="1" t="s">
        <v>159</v>
      </c>
      <c r="B155" s="3">
        <v>2</v>
      </c>
      <c r="C155" s="3">
        <v>9</v>
      </c>
      <c r="D155" s="3">
        <v>11</v>
      </c>
      <c r="E155" s="26">
        <v>0.17</v>
      </c>
      <c r="F155" s="26">
        <v>0.31</v>
      </c>
      <c r="G155" s="26">
        <v>0.75</v>
      </c>
      <c r="H155" s="26">
        <v>1.35</v>
      </c>
      <c r="I155" s="26">
        <v>0.46</v>
      </c>
      <c r="J155" s="26">
        <v>0.83</v>
      </c>
      <c r="K155" s="3"/>
      <c r="L155" s="3"/>
      <c r="M155" s="3"/>
      <c r="N155" s="3"/>
      <c r="O155" s="3"/>
      <c r="P155" s="7"/>
    </row>
    <row r="156" spans="1:16" ht="24" x14ac:dyDescent="0.2">
      <c r="A156" s="1" t="s">
        <v>160</v>
      </c>
      <c r="B156" s="3">
        <v>66</v>
      </c>
      <c r="C156" s="3">
        <v>6</v>
      </c>
      <c r="D156" s="3">
        <v>72</v>
      </c>
      <c r="E156" s="26">
        <v>5.5</v>
      </c>
      <c r="F156" s="26">
        <v>9.9</v>
      </c>
      <c r="G156" s="26">
        <v>0.5</v>
      </c>
      <c r="H156" s="26">
        <v>0.9</v>
      </c>
      <c r="I156" s="26">
        <v>3</v>
      </c>
      <c r="J156" s="26">
        <v>5.4</v>
      </c>
      <c r="K156" s="3"/>
      <c r="L156" s="3"/>
      <c r="M156" s="3"/>
      <c r="N156" s="3"/>
      <c r="O156" s="3"/>
      <c r="P156" s="7"/>
    </row>
    <row r="157" spans="1:16" ht="24" x14ac:dyDescent="0.2">
      <c r="A157" s="1" t="s">
        <v>161</v>
      </c>
      <c r="B157" s="3">
        <v>18</v>
      </c>
      <c r="C157" s="3">
        <v>84</v>
      </c>
      <c r="D157" s="3">
        <v>102</v>
      </c>
      <c r="E157" s="26">
        <v>1.5</v>
      </c>
      <c r="F157" s="26">
        <v>2.7</v>
      </c>
      <c r="G157" s="26">
        <v>7</v>
      </c>
      <c r="H157" s="26">
        <v>12.6</v>
      </c>
      <c r="I157" s="26">
        <v>4.25</v>
      </c>
      <c r="J157" s="26">
        <v>7.65</v>
      </c>
      <c r="K157" s="3"/>
      <c r="L157" s="3"/>
      <c r="M157" s="3"/>
      <c r="N157" s="3"/>
      <c r="O157" s="3"/>
      <c r="P157" s="7"/>
    </row>
    <row r="158" spans="1:16" ht="24" x14ac:dyDescent="0.2">
      <c r="A158" s="1" t="s">
        <v>162</v>
      </c>
      <c r="B158" s="3">
        <v>18</v>
      </c>
      <c r="C158" s="3">
        <v>18</v>
      </c>
      <c r="D158" s="3">
        <v>36</v>
      </c>
      <c r="E158" s="26">
        <v>1.5</v>
      </c>
      <c r="F158" s="26">
        <v>2.7</v>
      </c>
      <c r="G158" s="26">
        <v>1.5</v>
      </c>
      <c r="H158" s="26">
        <v>2.7</v>
      </c>
      <c r="I158" s="26">
        <v>1.5</v>
      </c>
      <c r="J158" s="26">
        <v>2.7</v>
      </c>
      <c r="K158" s="3"/>
      <c r="L158" s="3"/>
      <c r="M158" s="3"/>
      <c r="N158" s="3"/>
      <c r="O158" s="3"/>
      <c r="P158" s="7"/>
    </row>
    <row r="159" spans="1:16" ht="24" x14ac:dyDescent="0.2">
      <c r="A159" s="1" t="s">
        <v>163</v>
      </c>
      <c r="B159" s="3">
        <v>60</v>
      </c>
      <c r="C159" s="3">
        <v>48</v>
      </c>
      <c r="D159" s="3">
        <v>108</v>
      </c>
      <c r="E159" s="26">
        <v>5</v>
      </c>
      <c r="F159" s="26">
        <v>9</v>
      </c>
      <c r="G159" s="26">
        <v>4</v>
      </c>
      <c r="H159" s="26">
        <v>7.2</v>
      </c>
      <c r="I159" s="26">
        <v>4.5</v>
      </c>
      <c r="J159" s="26">
        <v>8.1</v>
      </c>
      <c r="K159" s="3"/>
      <c r="L159" s="3"/>
      <c r="M159" s="3"/>
      <c r="N159" s="3"/>
      <c r="O159" s="3"/>
      <c r="P159" s="7"/>
    </row>
    <row r="160" spans="1:16" ht="24" x14ac:dyDescent="0.2">
      <c r="A160" s="15" t="s">
        <v>164</v>
      </c>
      <c r="B160" s="17">
        <f>+B161</f>
        <v>50</v>
      </c>
      <c r="C160" s="17">
        <f t="shared" ref="C160:J160" si="16">+C161</f>
        <v>35</v>
      </c>
      <c r="D160" s="17">
        <f t="shared" si="16"/>
        <v>85</v>
      </c>
      <c r="E160" s="17">
        <f t="shared" si="16"/>
        <v>4.17</v>
      </c>
      <c r="F160" s="17">
        <f t="shared" si="16"/>
        <v>7.51</v>
      </c>
      <c r="G160" s="17">
        <f t="shared" si="16"/>
        <v>2.92</v>
      </c>
      <c r="H160" s="17">
        <f t="shared" si="16"/>
        <v>5.26</v>
      </c>
      <c r="I160" s="17">
        <f t="shared" si="16"/>
        <v>3.55</v>
      </c>
      <c r="J160" s="17">
        <f t="shared" si="16"/>
        <v>6.39</v>
      </c>
      <c r="K160" s="17"/>
      <c r="L160" s="17"/>
      <c r="M160" s="17"/>
      <c r="N160" s="17"/>
      <c r="O160" s="17"/>
      <c r="P160" s="18"/>
    </row>
    <row r="161" spans="1:16" ht="24" x14ac:dyDescent="0.2">
      <c r="A161" s="19" t="s">
        <v>146</v>
      </c>
      <c r="B161" s="4">
        <f>SUM(B162:B166)</f>
        <v>50</v>
      </c>
      <c r="C161" s="4">
        <f t="shared" ref="C161:J161" si="17">SUM(C162:C166)</f>
        <v>35</v>
      </c>
      <c r="D161" s="4">
        <f t="shared" si="17"/>
        <v>85</v>
      </c>
      <c r="E161" s="25">
        <f t="shared" si="17"/>
        <v>4.17</v>
      </c>
      <c r="F161" s="25">
        <f t="shared" si="17"/>
        <v>7.51</v>
      </c>
      <c r="G161" s="25">
        <f t="shared" si="17"/>
        <v>2.92</v>
      </c>
      <c r="H161" s="25">
        <f t="shared" si="17"/>
        <v>5.26</v>
      </c>
      <c r="I161" s="25">
        <f t="shared" si="17"/>
        <v>3.55</v>
      </c>
      <c r="J161" s="25">
        <f t="shared" si="17"/>
        <v>6.39</v>
      </c>
      <c r="K161" s="4"/>
      <c r="L161" s="4"/>
      <c r="M161" s="4"/>
      <c r="N161" s="4"/>
      <c r="O161" s="4"/>
      <c r="P161" s="8"/>
    </row>
    <row r="162" spans="1:16" ht="24" x14ac:dyDescent="0.2">
      <c r="A162" s="1" t="s">
        <v>165</v>
      </c>
      <c r="B162" s="3">
        <v>15</v>
      </c>
      <c r="C162" s="3"/>
      <c r="D162" s="3">
        <v>15</v>
      </c>
      <c r="E162" s="26">
        <v>1.25</v>
      </c>
      <c r="F162" s="26">
        <v>2.25</v>
      </c>
      <c r="G162" s="26"/>
      <c r="H162" s="26"/>
      <c r="I162" s="26">
        <v>0.63</v>
      </c>
      <c r="J162" s="26">
        <v>1.1299999999999999</v>
      </c>
      <c r="K162" s="3"/>
      <c r="L162" s="3"/>
      <c r="M162" s="3"/>
      <c r="N162" s="3"/>
      <c r="O162" s="3"/>
      <c r="P162" s="7"/>
    </row>
    <row r="163" spans="1:16" ht="24" x14ac:dyDescent="0.2">
      <c r="A163" s="1" t="s">
        <v>166</v>
      </c>
      <c r="B163" s="3">
        <v>5</v>
      </c>
      <c r="C163" s="3"/>
      <c r="D163" s="3">
        <v>5</v>
      </c>
      <c r="E163" s="26">
        <v>0.42</v>
      </c>
      <c r="F163" s="26">
        <v>0.76</v>
      </c>
      <c r="G163" s="26"/>
      <c r="H163" s="26"/>
      <c r="I163" s="26">
        <v>0.21</v>
      </c>
      <c r="J163" s="26">
        <v>0.38</v>
      </c>
      <c r="K163" s="3"/>
      <c r="L163" s="3"/>
      <c r="M163" s="3"/>
      <c r="N163" s="3"/>
      <c r="O163" s="3"/>
      <c r="P163" s="7"/>
    </row>
    <row r="164" spans="1:16" ht="24" x14ac:dyDescent="0.2">
      <c r="A164" s="1" t="s">
        <v>167</v>
      </c>
      <c r="B164" s="3"/>
      <c r="C164" s="3">
        <v>5</v>
      </c>
      <c r="D164" s="3">
        <v>5</v>
      </c>
      <c r="E164" s="26"/>
      <c r="F164" s="26"/>
      <c r="G164" s="26">
        <v>0.42</v>
      </c>
      <c r="H164" s="26">
        <v>0.76</v>
      </c>
      <c r="I164" s="26">
        <v>0.21</v>
      </c>
      <c r="J164" s="26">
        <v>0.38</v>
      </c>
      <c r="K164" s="3"/>
      <c r="L164" s="3"/>
      <c r="M164" s="3"/>
      <c r="N164" s="3"/>
      <c r="O164" s="3"/>
      <c r="P164" s="7"/>
    </row>
    <row r="165" spans="1:16" ht="24" x14ac:dyDescent="0.2">
      <c r="A165" s="1" t="s">
        <v>168</v>
      </c>
      <c r="B165" s="3">
        <v>30</v>
      </c>
      <c r="C165" s="3"/>
      <c r="D165" s="3">
        <v>30</v>
      </c>
      <c r="E165" s="26">
        <v>2.5</v>
      </c>
      <c r="F165" s="26">
        <v>4.5</v>
      </c>
      <c r="G165" s="26"/>
      <c r="H165" s="26"/>
      <c r="I165" s="26">
        <v>1.25</v>
      </c>
      <c r="J165" s="26">
        <v>2.25</v>
      </c>
      <c r="K165" s="3"/>
      <c r="L165" s="3"/>
      <c r="M165" s="3"/>
      <c r="N165" s="3"/>
      <c r="O165" s="3"/>
      <c r="P165" s="7"/>
    </row>
    <row r="166" spans="1:16" ht="24" x14ac:dyDescent="0.2">
      <c r="A166" s="1" t="s">
        <v>169</v>
      </c>
      <c r="B166" s="3"/>
      <c r="C166" s="3">
        <v>30</v>
      </c>
      <c r="D166" s="3">
        <v>30</v>
      </c>
      <c r="E166" s="26"/>
      <c r="F166" s="26"/>
      <c r="G166" s="26">
        <v>2.5</v>
      </c>
      <c r="H166" s="26">
        <v>4.5</v>
      </c>
      <c r="I166" s="26">
        <v>1.25</v>
      </c>
      <c r="J166" s="26">
        <v>2.25</v>
      </c>
      <c r="K166" s="3"/>
      <c r="L166" s="3"/>
      <c r="M166" s="3"/>
      <c r="N166" s="3"/>
      <c r="O166" s="3"/>
      <c r="P166" s="7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59055118110236227" right="0.51181102362204722" top="0.55118110236220474" bottom="0.43307086614173229" header="0.35433070866141736" footer="0.31496062992125984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ftes2567-ศศ</vt:lpstr>
      <vt:lpstr>'ftes2567-ศศ'!Print_Titles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2025-03-31T02:13:59Z</cp:lastPrinted>
  <dcterms:created xsi:type="dcterms:W3CDTF">2025-03-26T04:39:07Z</dcterms:created>
  <dcterms:modified xsi:type="dcterms:W3CDTF">2025-05-22T03:31:46Z</dcterms:modified>
</cp:coreProperties>
</file>